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Z:\Finance Team - Financial Reporting\FOI Requests\2024-25\"/>
    </mc:Choice>
  </mc:AlternateContent>
  <bookViews>
    <workbookView xWindow="0" yWindow="0" windowWidth="28800" windowHeight="12300" tabRatio="885"/>
  </bookViews>
  <sheets>
    <sheet name="1. On Framework Medical Agency" sheetId="1" r:id="rId1"/>
    <sheet name="2.Off Framework Medical Agency" sheetId="10" r:id="rId2"/>
    <sheet name="3. Internal NHS Locum spend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4" i="7" l="1"/>
  <c r="D8" i="10"/>
</calcChain>
</file>

<file path=xl/sharedStrings.xml><?xml version="1.0" encoding="utf-8"?>
<sst xmlns="http://schemas.openxmlformats.org/spreadsheetml/2006/main" count="877" uniqueCount="279">
  <si>
    <t>Cost Code</t>
  </si>
  <si>
    <t>Framework Y/N</t>
  </si>
  <si>
    <t>P11-24</t>
  </si>
  <si>
    <t>B122-West End Medical Practice</t>
  </si>
  <si>
    <t>0</t>
  </si>
  <si>
    <t>B152-LHB Managed - Healthy Prestatyn</t>
  </si>
  <si>
    <t>C057-C - Reserve</t>
  </si>
  <si>
    <t>MEDACS HEALTHCARE PLC</t>
  </si>
  <si>
    <t>QUALITY LOCUM SOLUTIONS LTD</t>
  </si>
  <si>
    <t>C062-E - A&amp;E Medical YWM</t>
  </si>
  <si>
    <t>P12-24</t>
  </si>
  <si>
    <t>On Framework</t>
  </si>
  <si>
    <t>Off Framework</t>
  </si>
  <si>
    <t>21800-Agency - Consultant (M&amp;D)</t>
  </si>
  <si>
    <t>23000-Agency - Other Career Grade (M&amp;D)</t>
  </si>
  <si>
    <t>26200-Agency - Drs/Dentist in Training (M&amp;D)</t>
  </si>
  <si>
    <t>THE GP TEAM LTD</t>
  </si>
  <si>
    <t>B182-LHB Managed - Panton</t>
  </si>
  <si>
    <t>B185-LHB MANAGED - ST MARKS</t>
  </si>
  <si>
    <t>B186-LHB Managed - Laurels</t>
  </si>
  <si>
    <t>B227-LHB Managed - Hwb Iechyd Eifionydd</t>
  </si>
  <si>
    <t>B244-LHB Managed - Pen Y Maes</t>
  </si>
  <si>
    <t>B260-LHB Managed - Hillcrest</t>
  </si>
  <si>
    <t>B295-LHB Managed Practice Tywyn</t>
  </si>
  <si>
    <t>C008-E - Oxygen Assessment Team YWM</t>
  </si>
  <si>
    <t>C026-Central Quality</t>
  </si>
  <si>
    <t>C053-E- East GP OoH Service</t>
  </si>
  <si>
    <t>C054-W – GP Out Of Hours</t>
  </si>
  <si>
    <t>C071-C - Medical - ED</t>
  </si>
  <si>
    <t>C080-W - YG ED Medical Staff</t>
  </si>
  <si>
    <t>ENS RECRUITMENT LTD</t>
  </si>
  <si>
    <t>C481-E - Acute Medicine Medical YWM</t>
  </si>
  <si>
    <t>C482-E - Care of Elderly Medical YWM</t>
  </si>
  <si>
    <t>C483-E - Rheumatology Medical YWM</t>
  </si>
  <si>
    <t>C485-E - Cardiology Medical YWM</t>
  </si>
  <si>
    <t>C490-E - Respiratory Medical YWM</t>
  </si>
  <si>
    <t>C491-E - Diabetes Medical YWM</t>
  </si>
  <si>
    <t>C492-E - Gastro Medical YWM</t>
  </si>
  <si>
    <t>C506-W - LGH Rheumatology Medical</t>
  </si>
  <si>
    <t>C507-W - YG Gastroenterology</t>
  </si>
  <si>
    <t>C510-W - Cardiology</t>
  </si>
  <si>
    <t>C513-W - YG Acute Medicine</t>
  </si>
  <si>
    <t>ATHONA LTD</t>
  </si>
  <si>
    <t>C690-W - YG Assessment Floor</t>
  </si>
  <si>
    <t>C777-YG Gastro Admin</t>
  </si>
  <si>
    <t>C929-C - Medicine Rotating Junior Medicine</t>
  </si>
  <si>
    <t>C936-C - Gastro Snr Medical YGC</t>
  </si>
  <si>
    <t>MEDI TEAM RECRUITMENT LTD</t>
  </si>
  <si>
    <t>C937-C - COTE YGC-Medical</t>
  </si>
  <si>
    <t>C939-C - Cardiology Snr Medical YGC</t>
  </si>
  <si>
    <t>C942-C - Diabetes YGC-Medical</t>
  </si>
  <si>
    <t>C943-C - Acute Medicine (AMU) Snr Medical</t>
  </si>
  <si>
    <t>D012-W - West MH Medical Staff</t>
  </si>
  <si>
    <t>D013-E - East MH Medical Staff</t>
  </si>
  <si>
    <t>D048-C - Centre MH Medical Staff</t>
  </si>
  <si>
    <t>D051-A - Forensic MH Medical Staff</t>
  </si>
  <si>
    <t>D052-A - LDS - Medical Staff</t>
  </si>
  <si>
    <t>D055-A - MHLD Junior - Medical Staff</t>
  </si>
  <si>
    <t>D056-A - Medical Director MHLD</t>
  </si>
  <si>
    <t>UNITED MEDICS LTD</t>
  </si>
  <si>
    <t>D196-E - Heddfan Campus Overheads</t>
  </si>
  <si>
    <t>D474-E - Prescribed Medication Service</t>
  </si>
  <si>
    <t>E102-E-Pharmacy Staffing</t>
  </si>
  <si>
    <t>F104-C - Conwy &amp; Denbighshire Community Paediatricians</t>
  </si>
  <si>
    <t>F107-C - CAMHS Medical</t>
  </si>
  <si>
    <t>F116-W - Paediatrics</t>
  </si>
  <si>
    <t>F123-E - East Community Paediatricians</t>
  </si>
  <si>
    <t>HCL WORKFORCE SOLUTIONS</t>
  </si>
  <si>
    <t>F160-W - CAMHS Gwynedd and Ynys Mon</t>
  </si>
  <si>
    <t>F165-C - CAMHS Conwy and Denbighshire</t>
  </si>
  <si>
    <t>H010-W-Radiology Medical</t>
  </si>
  <si>
    <t>H100-C-Radiology Medical</t>
  </si>
  <si>
    <t>H200-E-Radiology Medical</t>
  </si>
  <si>
    <t>J004-Cyt/Histopathology Medical Staffing</t>
  </si>
  <si>
    <t>M300-W - Obs &amp; Gynae - Medical</t>
  </si>
  <si>
    <t>M405-E - Maelor Obstetrics:Medical</t>
  </si>
  <si>
    <t>M502-C - Medical - YGC Obs. &amp; Gynae</t>
  </si>
  <si>
    <t>N008-C- Vascular Intervention</t>
  </si>
  <si>
    <t>N020-W YG General Surgery</t>
  </si>
  <si>
    <t>N021-W YG Breast Surgery</t>
  </si>
  <si>
    <t>N061-C YGC General Surgery Medical Staffing</t>
  </si>
  <si>
    <t>N063-C YGC Vascular Medical Staffing</t>
  </si>
  <si>
    <t>N099-E YWM General Surgery Medical Staffing</t>
  </si>
  <si>
    <t>N120-W YG Orthopaedics Medical Staffing</t>
  </si>
  <si>
    <t>N147-C YGC Orthopaedics Medical Staffing</t>
  </si>
  <si>
    <t>N148-C YGC Orthopaedic Administration</t>
  </si>
  <si>
    <t>N172-E YWM Orthopaedic Medical Staffing</t>
  </si>
  <si>
    <t>N300-W YG Urology Medical Staffing</t>
  </si>
  <si>
    <t>N316-C YGC Urology Medical Staffing</t>
  </si>
  <si>
    <t>N350-W YG ENT Medical Staffing</t>
  </si>
  <si>
    <t>N366-C YGC ENT Medical Staffing</t>
  </si>
  <si>
    <t>N384-E YWM ENT Medical Staffing</t>
  </si>
  <si>
    <t>N400-W YG Ophthalmology Medical Staffing</t>
  </si>
  <si>
    <t>N483-E YWM Oral Surgery Medical Staffing</t>
  </si>
  <si>
    <t>P015-C YGC Anaesthetics Medical Staffing</t>
  </si>
  <si>
    <t>P045-W YG Anaesthetics Medical Staffing</t>
  </si>
  <si>
    <t>Q090-Oncology Medical</t>
  </si>
  <si>
    <t>YOUR WORLD RECRUITMENT LTD</t>
  </si>
  <si>
    <t>T418-COVID-19 Nosocomial Infection Reviews</t>
  </si>
  <si>
    <t>T628-E – Acute Medicine Medical Escalation</t>
  </si>
  <si>
    <t>Z099-MEDACS Payroll Holding Code</t>
  </si>
  <si>
    <t>B205-LHB Managed - Blaenau</t>
  </si>
  <si>
    <t>GP HUB WALES</t>
  </si>
  <si>
    <t>C055-C - NW GP OOH's Service</t>
  </si>
  <si>
    <t>C063-E - Rheumatology Specialist Nurse</t>
  </si>
  <si>
    <t>C486-E - Dermatology Medical YWM</t>
  </si>
  <si>
    <t>C508-W - YG Respiratory</t>
  </si>
  <si>
    <t>N125-W Orthopaedics Medical Secretaries</t>
  </si>
  <si>
    <t>N149-C ABH HVLC Orthopaedics</t>
  </si>
  <si>
    <t>Company</t>
  </si>
  <si>
    <t>P01-25</t>
  </si>
  <si>
    <t>PROVIDE LOCUMS LTD</t>
  </si>
  <si>
    <t>Total</t>
  </si>
  <si>
    <t>Off Framework Total</t>
  </si>
  <si>
    <t>On - Framework</t>
  </si>
  <si>
    <t>Framework</t>
  </si>
  <si>
    <t>On Framework Total</t>
  </si>
  <si>
    <t>MEDACS Payroll Feed</t>
  </si>
  <si>
    <t>Medical Agency Grade</t>
  </si>
  <si>
    <t>ROBERT JONES &amp; AGNES HUNT ORTHOPAEDIC</t>
  </si>
  <si>
    <t>Class</t>
  </si>
  <si>
    <t>Description</t>
  </si>
  <si>
    <t xml:space="preserve">Subjective Code </t>
  </si>
  <si>
    <t>Pay</t>
  </si>
  <si>
    <t>MEDICAL AND DENTAL</t>
  </si>
  <si>
    <t>21100-Locum Consultant (M&amp;D)</t>
  </si>
  <si>
    <t>21105-SLE - Locum Consultant (M&amp;D)</t>
  </si>
  <si>
    <t>22200-Locum Associate Specialist (M&amp;D)</t>
  </si>
  <si>
    <t>22320-Locum Speciality Doctor (M&amp;D)</t>
  </si>
  <si>
    <t>23120-Locum Specialty Registrar (M&amp;D)</t>
  </si>
  <si>
    <t>23125-SLE - Locum Specialty Registrar (M&amp;D)</t>
  </si>
  <si>
    <t>23300-Locum Specialist Registrar (M&amp;D)</t>
  </si>
  <si>
    <t>24110-Locum F2 Foundation year 2 (M&amp;D)</t>
  </si>
  <si>
    <t>24410-Locum F1 Foundation year 1 (M&amp;D)</t>
  </si>
  <si>
    <t>25200-Locum Clinical Asst (M&amp;D)</t>
  </si>
  <si>
    <t>Non Pay</t>
  </si>
  <si>
    <t>PRIMARY &amp; SECONDARY CARE</t>
  </si>
  <si>
    <t>51800-GMS Locum Payments-Sickness</t>
  </si>
  <si>
    <t>51820-GMS Locum Payments- paternity/ Maternity/ Confinement</t>
  </si>
  <si>
    <t>51840-GMS Locum Payments-Other</t>
  </si>
  <si>
    <t>Cost Centre L4</t>
  </si>
  <si>
    <t>Cost Centre L5</t>
  </si>
  <si>
    <t xml:space="preserve">Cost Centre </t>
  </si>
  <si>
    <t>EX05-Nursing Executive (L4)</t>
  </si>
  <si>
    <t>YX21-Nursing Executive</t>
  </si>
  <si>
    <t>EX07-WF&amp;OD Executive (L4)</t>
  </si>
  <si>
    <t>YX31-WF&amp;OD Executive</t>
  </si>
  <si>
    <t>R062-Medical Bank</t>
  </si>
  <si>
    <t>ZD02-Apprenticeship Levy</t>
  </si>
  <si>
    <t>EX09-Public Health Executive (L4)</t>
  </si>
  <si>
    <t>YX41-Public Health Executive</t>
  </si>
  <si>
    <t>T960-WNW Prevention and Health Inequalities</t>
  </si>
  <si>
    <t>EX16-Transformation, Strategic Planning and Commissioning Executive</t>
  </si>
  <si>
    <t>YX53-Exec Director of Transformation, Strategic Planning and Commissioning</t>
  </si>
  <si>
    <t>C415-CHC Staffing - Corporate</t>
  </si>
  <si>
    <t>EX85-Reserves &amp; Savings</t>
  </si>
  <si>
    <t>ZX03-Holding and Technical Adjustments</t>
  </si>
  <si>
    <t>ZC83-Pay Adjustment</t>
  </si>
  <si>
    <t>HCCX-Health Community Centre</t>
  </si>
  <si>
    <t>AX21-Central Area</t>
  </si>
  <si>
    <t>B102-W91038 - Gwrych Medical Centre</t>
  </si>
  <si>
    <t>B111-W94005 - Meddygfa, Ffordd Gethin</t>
  </si>
  <si>
    <t>B114-W94003 - Plas Menai Surgery</t>
  </si>
  <si>
    <t>B115-W94031 - Bodreinallt</t>
  </si>
  <si>
    <t>B142-W91003 - Clarence Medical Centre</t>
  </si>
  <si>
    <t>B143-W91002 - Plas Meddyg, Ruthin</t>
  </si>
  <si>
    <t>B313-Other GMS - Denbighshire</t>
  </si>
  <si>
    <t>B474-Outstanding GP Scheme - Centre</t>
  </si>
  <si>
    <t>C239-C - Denbigh Infirmary-Medical</t>
  </si>
  <si>
    <t>C240-C-GP Sessions-Ruthin Hospital</t>
  </si>
  <si>
    <t>C817-C - LGH Dermatology Medical</t>
  </si>
  <si>
    <t>C940-C - Dermatology Service YGC</t>
  </si>
  <si>
    <t>F039-C - YGC Neonatal Medical</t>
  </si>
  <si>
    <t>F102-C - Medical - Paediatrics</t>
  </si>
  <si>
    <t>F201-Regional CAMHS Bids (New Funding 22-23)</t>
  </si>
  <si>
    <t>K024-Frailty Unit in EQ YGC</t>
  </si>
  <si>
    <t>T580-Area Director - Centre</t>
  </si>
  <si>
    <t>HX21-Ysbyty Glan Clwyd</t>
  </si>
  <si>
    <t>C917-C - YGC Rapid Diagnosis Clinic</t>
  </si>
  <si>
    <t>N062-C YGC Breast Surgery Medical</t>
  </si>
  <si>
    <t>N418-C ABH Ophthalmology Medical Staffing</t>
  </si>
  <si>
    <t>N466-C YGC Orthodontics Medical Staffing</t>
  </si>
  <si>
    <t>N467-C YGC Maxial Facial Medical Staffing</t>
  </si>
  <si>
    <t>T595-Hospital Director - Centre</t>
  </si>
  <si>
    <t>HCEX-Health Community East</t>
  </si>
  <si>
    <t>AX41-East Area</t>
  </si>
  <si>
    <t>B173-W91036 - Shotton Lane Surgery</t>
  </si>
  <si>
    <t>B177-W91017 - Pendre Surgery, Mold</t>
  </si>
  <si>
    <t>B180-W91029 - Bodowen Surgery</t>
  </si>
  <si>
    <t>B254-W91026 - Dee Valley Medical Practice</t>
  </si>
  <si>
    <t>B256-W91022 - Plas y Bryn Medical Centre</t>
  </si>
  <si>
    <t>B257-LHB Managed - Beechley</t>
  </si>
  <si>
    <t>B258-W91059 - Beech Avenue Practice</t>
  </si>
  <si>
    <t>B259-W91024 - Chirk Surgery</t>
  </si>
  <si>
    <t>B261-W91025 - Alyn Family Doctors</t>
  </si>
  <si>
    <t>B263-W00007 - Caritas Surgery</t>
  </si>
  <si>
    <t>B264-W91042 - Beechley Medical Centre</t>
  </si>
  <si>
    <t>B315-Other GMS - Wrexham</t>
  </si>
  <si>
    <t>B717-Urgent Primary Care Centre East Area</t>
  </si>
  <si>
    <t>C418-111 -Ty Elwy</t>
  </si>
  <si>
    <t>F040-E - Maelor Hosp:Paediatic Medical</t>
  </si>
  <si>
    <t>F153-E - CAMHS Wrexham</t>
  </si>
  <si>
    <t>F154-E - CAMHS Flintshire</t>
  </si>
  <si>
    <t>Q035-Palliative Care Medical</t>
  </si>
  <si>
    <t>HX41-Ysbyty Maelor Wrexham</t>
  </si>
  <si>
    <t>C484-E - Renal Medical YWM</t>
  </si>
  <si>
    <t>C495-E Gastrology NR Performance Cost YWM</t>
  </si>
  <si>
    <t>C678-E - Bowel Screening</t>
  </si>
  <si>
    <t>N100-E YWM General Surgery Breast Care</t>
  </si>
  <si>
    <t>N335-E YWM Urology Medical Staffing</t>
  </si>
  <si>
    <t>N438-E YWM Ophthalmology Medical Staffing</t>
  </si>
  <si>
    <t>N484-E YWM Orthodontics Medical Staffing</t>
  </si>
  <si>
    <t>P030-E YWM Anaesthetics Medical Staffing</t>
  </si>
  <si>
    <t>T612-Endoscopy Sustainability YMW</t>
  </si>
  <si>
    <t>T622-Rapid Diagnosis Clinics</t>
  </si>
  <si>
    <t>HCWX-Health Community West</t>
  </si>
  <si>
    <t>AX01-West Area</t>
  </si>
  <si>
    <t>B036-Urgent Primary Care Centre</t>
  </si>
  <si>
    <t>B203-W94010 - Bodnant Medical Centre</t>
  </si>
  <si>
    <t>B204-W94032 - Bron Meirion Surgery</t>
  </si>
  <si>
    <t>B220-W94007 - Tywyn Health Centre</t>
  </si>
  <si>
    <t>B224-W94027 - Felinheli &amp; Porthaethwy Surgery</t>
  </si>
  <si>
    <t>B283-W94029 - Coed y Glyn Surgery</t>
  </si>
  <si>
    <t>B285-W94009 - Health Centre, Beaumaris</t>
  </si>
  <si>
    <t>B286-W94015 - Meddygfa Penybryn Surgery</t>
  </si>
  <si>
    <t>B289-W94038 - Meddygfa Victoria</t>
  </si>
  <si>
    <t>B291-LHB Managed Hwb Iechyd Cybi</t>
  </si>
  <si>
    <t>B311-Other GMS - Gwynedd</t>
  </si>
  <si>
    <t>B885-Relate</t>
  </si>
  <si>
    <t>C502-W - YG C.O.E. Medical</t>
  </si>
  <si>
    <t>C505-W - YG Dermatology Medical</t>
  </si>
  <si>
    <t>C511-Diabetes Medical</t>
  </si>
  <si>
    <t>HX01-Ysbyty Gwynedd</t>
  </si>
  <si>
    <t>C067-SICAT (111 Service)</t>
  </si>
  <si>
    <t>C501-W - YG Rotational Gen Med Medical Staff</t>
  </si>
  <si>
    <t>C509-W - Renal</t>
  </si>
  <si>
    <t>C610-W - Gastroenterology RTT</t>
  </si>
  <si>
    <t>C699-COVID-19 (W) - YG</t>
  </si>
  <si>
    <t>C828-YG Rapid Diagnostics Clinic</t>
  </si>
  <si>
    <t>N034-W YG GS RTT</t>
  </si>
  <si>
    <t>N450-W YG Dental Oral Surgery Medical Staffing</t>
  </si>
  <si>
    <t>ICDP-Integrated Clinical Delivery - Primary Care</t>
  </si>
  <si>
    <t>AX6A-COVID Response</t>
  </si>
  <si>
    <t>T518-COVID-19 Vaccination: Programme Management</t>
  </si>
  <si>
    <t>CDSZ-Dental: CDS</t>
  </si>
  <si>
    <t>N536-Intermediate Tier - Day</t>
  </si>
  <si>
    <t>ICDR-Integrated Clinical Delivery - Regional Services</t>
  </si>
  <si>
    <t>HX80-Diagnostics &amp; Specialist Clinical Support</t>
  </si>
  <si>
    <t>C311-W - YG EEG Service</t>
  </si>
  <si>
    <t>H025-W-Radiography</t>
  </si>
  <si>
    <t>K091-Tele-dermatology Project</t>
  </si>
  <si>
    <t>HX97-Cancer Services</t>
  </si>
  <si>
    <t>Q091-Haematology Medical</t>
  </si>
  <si>
    <t>MX00-Mental Health &amp; LDS (L4)</t>
  </si>
  <si>
    <t>MX01-Mental Health &amp; LDS</t>
  </si>
  <si>
    <t>D010-A - SMS - Medical Staff</t>
  </si>
  <si>
    <t>D023-A - Rehab MH Medical Staff</t>
  </si>
  <si>
    <t>WXXX-Midwifery &amp; Women's Services</t>
  </si>
  <si>
    <t>HX78-Womens</t>
  </si>
  <si>
    <t>M528-E-Gynae NR Performance Cost</t>
  </si>
  <si>
    <t>M529-C-Gynae NR Performance Cost</t>
  </si>
  <si>
    <t>M530-W-Gynae NR Performance Cost</t>
  </si>
  <si>
    <t>ZX20-Other Budgets (L4)</t>
  </si>
  <si>
    <t>ZX21-Medical Education &amp; R&amp;D</t>
  </si>
  <si>
    <t>L067-E-SIFT</t>
  </si>
  <si>
    <t>U025-Vaccine Study</t>
  </si>
  <si>
    <t>U803-NWCRF</t>
  </si>
  <si>
    <t>1/2/24 - 30/4/24</t>
  </si>
  <si>
    <t>Total Spend</t>
  </si>
  <si>
    <t>Total internal NHS Locum Expenditure 1st Februay 2024 - 30th April 2024 by Grade</t>
  </si>
  <si>
    <t>Total internal NHS Locum Expenditure 1st Februay 2024 - 30th April 2024 by Cost Centre / Speciality</t>
  </si>
  <si>
    <t>1/2/24 - 30/4/24 Off Framework Medical Agency Spend</t>
  </si>
  <si>
    <t>1/2/24 - 30/4/24 On Framework Medical Agency Spend</t>
  </si>
  <si>
    <t>1. On Framework Medical Agency Payments - 1st February - 30th April 2024  (Accounts Payables and Payroll Feed only) by Grade</t>
  </si>
  <si>
    <t>2. On Framework Medical Agency Payments 1st Februay 2024 - 30th April 2024 (Accounts Payables and Payroll Feed only) by Supplier</t>
  </si>
  <si>
    <t>2. On Framework Medical Agency Payments 1st Februay 2024 - 30th April 2024 (Accounts Payables and Payroll Feed only) by Cost Centre</t>
  </si>
  <si>
    <t>1. Off Framework Medical Agency Payments - 1st February - 30th April 2024  (Accounts Payables and Payroll Feed only) by Grade</t>
  </si>
  <si>
    <t>2. Off Framework Medical Agency Payments 1st Februay 2024 - 30th April 2024 (Accounts Payables and Payroll Feed only) by Supplier</t>
  </si>
  <si>
    <t>2. Off Framework Medical Agency Payments 1st Februay 2024 - 30th April 2024 (including Accounts Payables and Payroll Feed only) by Cost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</si>
</sst>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7" formatCode="#,##0_ ;\-#,##0\ "/>
    <numFmt numFmtId="168" formatCode="#,##0.;\(#,##0.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363636"/>
      <name val="Tahoma"/>
      <family val="2"/>
    </font>
    <font>
      <sz val="8"/>
      <color rgb="FF363636"/>
      <name val="Tahoma"/>
      <family val="2"/>
    </font>
    <font>
      <sz val="8"/>
      <color rgb="FFFF3636"/>
      <name val="Tahoma"/>
      <family val="2"/>
    </font>
    <font>
      <b/>
      <u/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b/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theme="4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/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 style="thin">
        <color indexed="64"/>
      </right>
      <top/>
      <bottom style="thin">
        <color rgb="FFDCDCDC"/>
      </bottom>
      <diagonal/>
    </border>
    <border>
      <left style="thin">
        <color rgb="FFDCDCDC"/>
      </left>
      <right style="thin">
        <color indexed="64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DCDC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CDCDC"/>
      </bottom>
      <diagonal/>
    </border>
    <border>
      <left style="thin">
        <color indexed="64"/>
      </left>
      <right style="thin">
        <color indexed="64"/>
      </right>
      <top style="medium">
        <color rgb="FFDCDCD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CDCD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DCDCDC"/>
      </bottom>
      <diagonal/>
    </border>
    <border>
      <left style="thin">
        <color indexed="64"/>
      </left>
      <right style="thin">
        <color indexed="64"/>
      </right>
      <top style="thin">
        <color rgb="FFDCDCDC"/>
      </top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medium">
        <color rgb="FFDCDCDC"/>
      </bottom>
      <diagonal/>
    </border>
    <border>
      <left style="thin">
        <color indexed="64"/>
      </left>
      <right/>
      <top style="medium">
        <color rgb="FFDCDCDC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indexed="64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indexed="64"/>
      </bottom>
      <diagonal/>
    </border>
    <border>
      <left/>
      <right style="thin">
        <color rgb="FFDCDCDC"/>
      </right>
      <top/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/>
    <xf numFmtId="0" fontId="6" fillId="0" borderId="0" xfId="0" applyFont="1" applyAlignment="1"/>
    <xf numFmtId="0" fontId="2" fillId="2" borderId="6" xfId="0" applyFont="1" applyFill="1" applyBorder="1" applyAlignment="1">
      <alignment horizontal="center" vertical="center" wrapText="1"/>
    </xf>
    <xf numFmtId="167" fontId="0" fillId="0" borderId="8" xfId="1" applyNumberFormat="1" applyFont="1" applyFill="1" applyBorder="1" applyAlignment="1"/>
    <xf numFmtId="43" fontId="0" fillId="0" borderId="9" xfId="1" applyNumberFormat="1" applyFont="1" applyFill="1" applyBorder="1" applyAlignment="1"/>
    <xf numFmtId="0" fontId="2" fillId="5" borderId="6" xfId="0" applyFont="1" applyFill="1" applyBorder="1"/>
    <xf numFmtId="0" fontId="2" fillId="0" borderId="1" xfId="0" applyFont="1" applyBorder="1"/>
    <xf numFmtId="3" fontId="0" fillId="0" borderId="2" xfId="0" applyNumberFormat="1" applyBorder="1"/>
    <xf numFmtId="0" fontId="2" fillId="0" borderId="3" xfId="0" applyFont="1" applyBorder="1"/>
    <xf numFmtId="3" fontId="0" fillId="0" borderId="4" xfId="0" applyNumberFormat="1" applyBorder="1"/>
    <xf numFmtId="0" fontId="2" fillId="5" borderId="1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2" borderId="10" xfId="0" applyFont="1" applyFill="1" applyBorder="1"/>
    <xf numFmtId="0" fontId="2" fillId="2" borderId="6" xfId="0" applyFont="1" applyFill="1" applyBorder="1"/>
    <xf numFmtId="3" fontId="2" fillId="2" borderId="11" xfId="0" applyNumberFormat="1" applyFont="1" applyFill="1" applyBorder="1"/>
    <xf numFmtId="164" fontId="2" fillId="2" borderId="9" xfId="1" applyNumberFormat="1" applyFont="1" applyFill="1" applyBorder="1" applyAlignment="1"/>
    <xf numFmtId="164" fontId="0" fillId="0" borderId="8" xfId="1" applyNumberFormat="1" applyFont="1" applyFill="1" applyBorder="1" applyAlignment="1"/>
    <xf numFmtId="164" fontId="0" fillId="0" borderId="9" xfId="1" applyNumberFormat="1" applyFont="1" applyFill="1" applyBorder="1" applyAlignment="1"/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0" xfId="0" applyFont="1" applyFill="1" applyBorder="1" applyAlignment="1"/>
    <xf numFmtId="0" fontId="0" fillId="2" borderId="11" xfId="0" applyFill="1" applyBorder="1" applyAlignment="1"/>
    <xf numFmtId="0" fontId="4" fillId="4" borderId="5" xfId="0" applyFont="1" applyFill="1" applyBorder="1" applyAlignment="1">
      <alignment horizontal="left" vertical="center"/>
    </xf>
    <xf numFmtId="168" fontId="4" fillId="4" borderId="5" xfId="0" applyNumberFormat="1" applyFont="1" applyFill="1" applyBorder="1" applyAlignment="1">
      <alignment horizontal="right" vertical="center"/>
    </xf>
    <xf numFmtId="168" fontId="5" fillId="4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6" xfId="0" applyFill="1" applyBorder="1"/>
    <xf numFmtId="0" fontId="0" fillId="0" borderId="3" xfId="0" applyBorder="1"/>
    <xf numFmtId="0" fontId="0" fillId="2" borderId="10" xfId="0" applyFill="1" applyBorder="1"/>
    <xf numFmtId="3" fontId="2" fillId="2" borderId="6" xfId="0" applyNumberFormat="1" applyFont="1" applyFill="1" applyBorder="1"/>
    <xf numFmtId="168" fontId="4" fillId="4" borderId="12" xfId="0" applyNumberFormat="1" applyFont="1" applyFill="1" applyBorder="1" applyAlignment="1">
      <alignment horizontal="right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/>
    </xf>
    <xf numFmtId="168" fontId="7" fillId="2" borderId="19" xfId="0" applyNumberFormat="1" applyFont="1" applyFill="1" applyBorder="1" applyAlignment="1">
      <alignment horizontal="right" vertical="center"/>
    </xf>
    <xf numFmtId="3" fontId="7" fillId="3" borderId="17" xfId="0" applyNumberFormat="1" applyFont="1" applyFill="1" applyBorder="1" applyAlignment="1">
      <alignment horizontal="right" vertical="center"/>
    </xf>
    <xf numFmtId="3" fontId="7" fillId="3" borderId="18" xfId="0" applyNumberFormat="1" applyFont="1" applyFill="1" applyBorder="1" applyAlignment="1">
      <alignment horizontal="right" vertical="center"/>
    </xf>
    <xf numFmtId="3" fontId="7" fillId="2" borderId="20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left" vertical="center"/>
    </xf>
    <xf numFmtId="0" fontId="4" fillId="2" borderId="22" xfId="0" applyNumberFormat="1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right" vertical="center"/>
    </xf>
    <xf numFmtId="0" fontId="4" fillId="4" borderId="25" xfId="0" applyFont="1" applyFill="1" applyBorder="1" applyAlignment="1">
      <alignment horizontal="left" vertical="center"/>
    </xf>
    <xf numFmtId="168" fontId="4" fillId="4" borderId="25" xfId="0" applyNumberFormat="1" applyFont="1" applyFill="1" applyBorder="1" applyAlignment="1">
      <alignment horizontal="right" vertical="center"/>
    </xf>
    <xf numFmtId="0" fontId="4" fillId="4" borderId="25" xfId="0" applyFont="1" applyFill="1" applyBorder="1" applyAlignment="1">
      <alignment horizontal="right" vertical="center"/>
    </xf>
    <xf numFmtId="0" fontId="4" fillId="4" borderId="26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left" vertical="center"/>
    </xf>
    <xf numFmtId="168" fontId="7" fillId="3" borderId="26" xfId="0" applyNumberFormat="1" applyFont="1" applyFill="1" applyBorder="1" applyAlignment="1">
      <alignment horizontal="right" vertical="center"/>
    </xf>
    <xf numFmtId="0" fontId="7" fillId="3" borderId="26" xfId="0" applyFont="1" applyFill="1" applyBorder="1" applyAlignment="1">
      <alignment horizontal="right" vertical="center"/>
    </xf>
    <xf numFmtId="168" fontId="4" fillId="4" borderId="26" xfId="0" applyNumberFormat="1" applyFont="1" applyFill="1" applyBorder="1" applyAlignment="1">
      <alignment horizontal="right" vertical="center"/>
    </xf>
    <xf numFmtId="0" fontId="4" fillId="4" borderId="26" xfId="0" applyFont="1" applyFill="1" applyBorder="1" applyAlignment="1">
      <alignment horizontal="right" vertical="center"/>
    </xf>
    <xf numFmtId="168" fontId="5" fillId="4" borderId="26" xfId="0" applyNumberFormat="1" applyFont="1" applyFill="1" applyBorder="1" applyAlignment="1">
      <alignment horizontal="right" vertical="center"/>
    </xf>
    <xf numFmtId="168" fontId="8" fillId="3" borderId="2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left" vertical="center"/>
    </xf>
    <xf numFmtId="3" fontId="2" fillId="2" borderId="6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2" fillId="2" borderId="22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/>
    </xf>
    <xf numFmtId="3" fontId="7" fillId="3" borderId="25" xfId="0" applyNumberFormat="1" applyFont="1" applyFill="1" applyBorder="1" applyAlignment="1">
      <alignment horizontal="right" vertical="center"/>
    </xf>
    <xf numFmtId="3" fontId="7" fillId="3" borderId="26" xfId="0" applyNumberFormat="1" applyFont="1" applyFill="1" applyBorder="1" applyAlignment="1">
      <alignment horizontal="right" vertical="center"/>
    </xf>
    <xf numFmtId="3" fontId="0" fillId="0" borderId="8" xfId="0" applyNumberFormat="1" applyBorder="1"/>
    <xf numFmtId="0" fontId="7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0" fontId="4" fillId="2" borderId="3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168" fontId="4" fillId="4" borderId="33" xfId="0" applyNumberFormat="1" applyFont="1" applyFill="1" applyBorder="1" applyAlignment="1">
      <alignment horizontal="right" vertical="center"/>
    </xf>
    <xf numFmtId="168" fontId="4" fillId="4" borderId="34" xfId="0" applyNumberFormat="1" applyFont="1" applyFill="1" applyBorder="1" applyAlignment="1">
      <alignment horizontal="right" vertical="center"/>
    </xf>
    <xf numFmtId="168" fontId="5" fillId="4" borderId="34" xfId="0" applyNumberFormat="1" applyFont="1" applyFill="1" applyBorder="1" applyAlignment="1">
      <alignment horizontal="right" vertical="center"/>
    </xf>
    <xf numFmtId="168" fontId="7" fillId="2" borderId="35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11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1" defaultTableStyle="TableStyleMedium2" defaultPivotStyle="PivotStyleLight16"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D79"/>
  <sheetViews>
    <sheetView tabSelected="1" workbookViewId="0">
      <selection activeCell="K4" sqref="K4"/>
    </sheetView>
  </sheetViews>
  <sheetFormatPr defaultRowHeight="15" x14ac:dyDescent="0.25"/>
  <cols>
    <col min="1" max="1" width="9.140625" style="1"/>
    <col min="2" max="2" width="20.140625" style="1" customWidth="1"/>
    <col min="3" max="3" width="46.28515625" style="1" customWidth="1"/>
    <col min="4" max="4" width="15.85546875" style="1" customWidth="1"/>
    <col min="5" max="16384" width="9.140625" style="1"/>
  </cols>
  <sheetData>
    <row r="2" spans="2:4" x14ac:dyDescent="0.25">
      <c r="B2" s="2" t="s">
        <v>273</v>
      </c>
    </row>
    <row r="4" spans="2:4" ht="72.75" customHeight="1" x14ac:dyDescent="0.25">
      <c r="B4" s="23" t="s">
        <v>118</v>
      </c>
      <c r="C4" s="24"/>
      <c r="D4" s="3" t="s">
        <v>272</v>
      </c>
    </row>
    <row r="5" spans="2:4" x14ac:dyDescent="0.25">
      <c r="B5" s="21" t="s">
        <v>13</v>
      </c>
      <c r="C5" s="22"/>
      <c r="D5" s="19">
        <v>2764845.6699999967</v>
      </c>
    </row>
    <row r="6" spans="2:4" x14ac:dyDescent="0.25">
      <c r="B6" s="21" t="s">
        <v>14</v>
      </c>
      <c r="C6" s="22"/>
      <c r="D6" s="19">
        <v>1441232.0899999989</v>
      </c>
    </row>
    <row r="7" spans="2:4" x14ac:dyDescent="0.25">
      <c r="B7" s="21" t="s">
        <v>15</v>
      </c>
      <c r="C7" s="22"/>
      <c r="D7" s="20">
        <v>655021</v>
      </c>
    </row>
    <row r="8" spans="2:4" x14ac:dyDescent="0.25">
      <c r="B8" s="25" t="s">
        <v>112</v>
      </c>
      <c r="C8" s="26"/>
      <c r="D8" s="18">
        <v>4861098.7599999961</v>
      </c>
    </row>
    <row r="11" spans="2:4" x14ac:dyDescent="0.25">
      <c r="B11" s="2" t="s">
        <v>274</v>
      </c>
    </row>
    <row r="13" spans="2:4" ht="60" x14ac:dyDescent="0.25">
      <c r="B13" s="11" t="s">
        <v>115</v>
      </c>
      <c r="C13" s="6" t="s">
        <v>109</v>
      </c>
      <c r="D13" s="3" t="s">
        <v>272</v>
      </c>
    </row>
    <row r="14" spans="2:4" x14ac:dyDescent="0.25">
      <c r="B14" s="9" t="s">
        <v>114</v>
      </c>
      <c r="C14" s="14" t="s">
        <v>42</v>
      </c>
      <c r="D14" s="10">
        <v>240409.4</v>
      </c>
    </row>
    <row r="15" spans="2:4" x14ac:dyDescent="0.25">
      <c r="B15" s="9"/>
      <c r="C15" s="14" t="s">
        <v>117</v>
      </c>
      <c r="D15" s="10">
        <v>4266630.6900000051</v>
      </c>
    </row>
    <row r="16" spans="2:4" x14ac:dyDescent="0.25">
      <c r="B16" s="9"/>
      <c r="C16" s="14" t="s">
        <v>7</v>
      </c>
      <c r="D16" s="10">
        <v>333236.20000000024</v>
      </c>
    </row>
    <row r="17" spans="2:4" x14ac:dyDescent="0.25">
      <c r="B17" s="9"/>
      <c r="C17" s="14" t="s">
        <v>8</v>
      </c>
      <c r="D17" s="10">
        <v>-1065.72</v>
      </c>
    </row>
    <row r="18" spans="2:4" x14ac:dyDescent="0.25">
      <c r="B18" s="9"/>
      <c r="C18" s="14" t="s">
        <v>97</v>
      </c>
      <c r="D18" s="10">
        <v>21888</v>
      </c>
    </row>
    <row r="19" spans="2:4" x14ac:dyDescent="0.25">
      <c r="B19" s="15" t="s">
        <v>116</v>
      </c>
      <c r="C19" s="16"/>
      <c r="D19" s="17">
        <v>4861098.5700000059</v>
      </c>
    </row>
    <row r="22" spans="2:4" x14ac:dyDescent="0.25">
      <c r="B22" s="2" t="s">
        <v>275</v>
      </c>
    </row>
    <row r="24" spans="2:4" ht="60" x14ac:dyDescent="0.25">
      <c r="B24" s="15" t="s">
        <v>1</v>
      </c>
      <c r="C24" s="16" t="s">
        <v>0</v>
      </c>
      <c r="D24" s="3" t="s">
        <v>272</v>
      </c>
    </row>
    <row r="25" spans="2:4" x14ac:dyDescent="0.25">
      <c r="B25" s="9" t="s">
        <v>11</v>
      </c>
      <c r="C25" s="14" t="s">
        <v>25</v>
      </c>
      <c r="D25" s="10">
        <v>9173.07</v>
      </c>
    </row>
    <row r="26" spans="2:4" x14ac:dyDescent="0.25">
      <c r="B26" s="9"/>
      <c r="C26" s="14" t="s">
        <v>27</v>
      </c>
      <c r="D26" s="10">
        <v>57181.64</v>
      </c>
    </row>
    <row r="27" spans="2:4" x14ac:dyDescent="0.25">
      <c r="B27" s="9"/>
      <c r="C27" s="14" t="s">
        <v>9</v>
      </c>
      <c r="D27" s="10">
        <v>100561.62999999998</v>
      </c>
    </row>
    <row r="28" spans="2:4" x14ac:dyDescent="0.25">
      <c r="B28" s="9"/>
      <c r="C28" s="14" t="s">
        <v>104</v>
      </c>
      <c r="D28" s="10">
        <v>3289.2499999999995</v>
      </c>
    </row>
    <row r="29" spans="2:4" x14ac:dyDescent="0.25">
      <c r="B29" s="9"/>
      <c r="C29" s="14" t="s">
        <v>28</v>
      </c>
      <c r="D29" s="10">
        <v>22694.760000000002</v>
      </c>
    </row>
    <row r="30" spans="2:4" x14ac:dyDescent="0.25">
      <c r="B30" s="9"/>
      <c r="C30" s="14" t="s">
        <v>31</v>
      </c>
      <c r="D30" s="10">
        <v>24816.060000000005</v>
      </c>
    </row>
    <row r="31" spans="2:4" x14ac:dyDescent="0.25">
      <c r="B31" s="9"/>
      <c r="C31" s="14" t="s">
        <v>32</v>
      </c>
      <c r="D31" s="10">
        <v>255201.54</v>
      </c>
    </row>
    <row r="32" spans="2:4" x14ac:dyDescent="0.25">
      <c r="B32" s="9"/>
      <c r="C32" s="14" t="s">
        <v>33</v>
      </c>
      <c r="D32" s="10">
        <v>6204.02</v>
      </c>
    </row>
    <row r="33" spans="2:4" x14ac:dyDescent="0.25">
      <c r="B33" s="9"/>
      <c r="C33" s="14" t="s">
        <v>34</v>
      </c>
      <c r="D33" s="10">
        <v>64251.669999999991</v>
      </c>
    </row>
    <row r="34" spans="2:4" x14ac:dyDescent="0.25">
      <c r="B34" s="9"/>
      <c r="C34" s="14" t="s">
        <v>105</v>
      </c>
      <c r="D34" s="10">
        <v>7053.58</v>
      </c>
    </row>
    <row r="35" spans="2:4" x14ac:dyDescent="0.25">
      <c r="B35" s="9"/>
      <c r="C35" s="14" t="s">
        <v>38</v>
      </c>
      <c r="D35" s="10">
        <v>5120.8500000000004</v>
      </c>
    </row>
    <row r="36" spans="2:4" x14ac:dyDescent="0.25">
      <c r="B36" s="9"/>
      <c r="C36" s="14" t="s">
        <v>39</v>
      </c>
      <c r="D36" s="10">
        <v>57950.219999999994</v>
      </c>
    </row>
    <row r="37" spans="2:4" x14ac:dyDescent="0.25">
      <c r="B37" s="9"/>
      <c r="C37" s="14" t="s">
        <v>106</v>
      </c>
      <c r="D37" s="10">
        <v>11568.7</v>
      </c>
    </row>
    <row r="38" spans="2:4" x14ac:dyDescent="0.25">
      <c r="B38" s="9"/>
      <c r="C38" s="14" t="s">
        <v>40</v>
      </c>
      <c r="D38" s="10">
        <v>36202.230000000003</v>
      </c>
    </row>
    <row r="39" spans="2:4" x14ac:dyDescent="0.25">
      <c r="B39" s="9"/>
      <c r="C39" s="14" t="s">
        <v>41</v>
      </c>
      <c r="D39" s="10">
        <v>190873.08000000005</v>
      </c>
    </row>
    <row r="40" spans="2:4" x14ac:dyDescent="0.25">
      <c r="B40" s="9"/>
      <c r="C40" s="14" t="s">
        <v>46</v>
      </c>
      <c r="D40" s="10">
        <v>7131.1200000000008</v>
      </c>
    </row>
    <row r="41" spans="2:4" x14ac:dyDescent="0.25">
      <c r="B41" s="9"/>
      <c r="C41" s="14" t="s">
        <v>50</v>
      </c>
      <c r="D41" s="10">
        <v>83234.05</v>
      </c>
    </row>
    <row r="42" spans="2:4" x14ac:dyDescent="0.25">
      <c r="B42" s="9"/>
      <c r="C42" s="14" t="s">
        <v>51</v>
      </c>
      <c r="D42" s="10">
        <v>77344.049999999988</v>
      </c>
    </row>
    <row r="43" spans="2:4" x14ac:dyDescent="0.25">
      <c r="B43" s="9"/>
      <c r="C43" s="14" t="s">
        <v>52</v>
      </c>
      <c r="D43" s="10">
        <v>154593.35</v>
      </c>
    </row>
    <row r="44" spans="2:4" x14ac:dyDescent="0.25">
      <c r="B44" s="9"/>
      <c r="C44" s="14" t="s">
        <v>53</v>
      </c>
      <c r="D44" s="10">
        <v>86169.139999999956</v>
      </c>
    </row>
    <row r="45" spans="2:4" x14ac:dyDescent="0.25">
      <c r="B45" s="9"/>
      <c r="C45" s="14" t="s">
        <v>54</v>
      </c>
      <c r="D45" s="10">
        <v>234811.86000000002</v>
      </c>
    </row>
    <row r="46" spans="2:4" x14ac:dyDescent="0.25">
      <c r="B46" s="9"/>
      <c r="C46" s="14" t="s">
        <v>56</v>
      </c>
      <c r="D46" s="10">
        <v>80385.8</v>
      </c>
    </row>
    <row r="47" spans="2:4" x14ac:dyDescent="0.25">
      <c r="B47" s="9"/>
      <c r="C47" s="14" t="s">
        <v>61</v>
      </c>
      <c r="D47" s="10">
        <v>3060</v>
      </c>
    </row>
    <row r="48" spans="2:4" x14ac:dyDescent="0.25">
      <c r="B48" s="9"/>
      <c r="C48" s="14" t="s">
        <v>62</v>
      </c>
      <c r="D48" s="10">
        <v>-1065.72</v>
      </c>
    </row>
    <row r="49" spans="2:4" x14ac:dyDescent="0.25">
      <c r="B49" s="9"/>
      <c r="C49" s="14" t="s">
        <v>64</v>
      </c>
      <c r="D49" s="10">
        <v>121971.00999999998</v>
      </c>
    </row>
    <row r="50" spans="2:4" x14ac:dyDescent="0.25">
      <c r="B50" s="9"/>
      <c r="C50" s="14" t="s">
        <v>65</v>
      </c>
      <c r="D50" s="10">
        <v>145224.65999999995</v>
      </c>
    </row>
    <row r="51" spans="2:4" x14ac:dyDescent="0.25">
      <c r="B51" s="9"/>
      <c r="C51" s="14" t="s">
        <v>66</v>
      </c>
      <c r="D51" s="10">
        <v>36676.560000000005</v>
      </c>
    </row>
    <row r="52" spans="2:4" x14ac:dyDescent="0.25">
      <c r="B52" s="9"/>
      <c r="C52" s="14" t="s">
        <v>68</v>
      </c>
      <c r="D52" s="10">
        <v>15269.569999999998</v>
      </c>
    </row>
    <row r="53" spans="2:4" x14ac:dyDescent="0.25">
      <c r="B53" s="9"/>
      <c r="C53" s="14" t="s">
        <v>70</v>
      </c>
      <c r="D53" s="10">
        <v>26171.24</v>
      </c>
    </row>
    <row r="54" spans="2:4" x14ac:dyDescent="0.25">
      <c r="B54" s="9"/>
      <c r="C54" s="14" t="s">
        <v>71</v>
      </c>
      <c r="D54" s="10">
        <v>150134.94</v>
      </c>
    </row>
    <row r="55" spans="2:4" x14ac:dyDescent="0.25">
      <c r="B55" s="9"/>
      <c r="C55" s="14" t="s">
        <v>72</v>
      </c>
      <c r="D55" s="10">
        <v>44082.649999999994</v>
      </c>
    </row>
    <row r="56" spans="2:4" x14ac:dyDescent="0.25">
      <c r="B56" s="9"/>
      <c r="C56" s="14" t="s">
        <v>73</v>
      </c>
      <c r="D56" s="10">
        <v>191491.53</v>
      </c>
    </row>
    <row r="57" spans="2:4" x14ac:dyDescent="0.25">
      <c r="B57" s="9"/>
      <c r="C57" s="14" t="s">
        <v>74</v>
      </c>
      <c r="D57" s="10">
        <v>160384.79999999999</v>
      </c>
    </row>
    <row r="58" spans="2:4" x14ac:dyDescent="0.25">
      <c r="B58" s="9"/>
      <c r="C58" s="14" t="s">
        <v>75</v>
      </c>
      <c r="D58" s="10">
        <v>51040.680000000015</v>
      </c>
    </row>
    <row r="59" spans="2:4" x14ac:dyDescent="0.25">
      <c r="B59" s="9"/>
      <c r="C59" s="14" t="s">
        <v>76</v>
      </c>
      <c r="D59" s="10">
        <v>161846.74</v>
      </c>
    </row>
    <row r="60" spans="2:4" x14ac:dyDescent="0.25">
      <c r="B60" s="9"/>
      <c r="C60" s="14" t="s">
        <v>78</v>
      </c>
      <c r="D60" s="10">
        <v>32866.959999999992</v>
      </c>
    </row>
    <row r="61" spans="2:4" x14ac:dyDescent="0.25">
      <c r="B61" s="9"/>
      <c r="C61" s="14" t="s">
        <v>79</v>
      </c>
      <c r="D61" s="10">
        <v>9321.2099999999991</v>
      </c>
    </row>
    <row r="62" spans="2:4" x14ac:dyDescent="0.25">
      <c r="B62" s="9"/>
      <c r="C62" s="14" t="s">
        <v>80</v>
      </c>
      <c r="D62" s="10">
        <v>221302.23</v>
      </c>
    </row>
    <row r="63" spans="2:4" x14ac:dyDescent="0.25">
      <c r="B63" s="9"/>
      <c r="C63" s="14" t="s">
        <v>81</v>
      </c>
      <c r="D63" s="10">
        <v>245518.33999999997</v>
      </c>
    </row>
    <row r="64" spans="2:4" x14ac:dyDescent="0.25">
      <c r="B64" s="9"/>
      <c r="C64" s="14" t="s">
        <v>82</v>
      </c>
      <c r="D64" s="10">
        <v>115627.04000000001</v>
      </c>
    </row>
    <row r="65" spans="2:4" x14ac:dyDescent="0.25">
      <c r="B65" s="9"/>
      <c r="C65" s="14" t="s">
        <v>83</v>
      </c>
      <c r="D65" s="10">
        <v>219905.29000000004</v>
      </c>
    </row>
    <row r="66" spans="2:4" x14ac:dyDescent="0.25">
      <c r="B66" s="9"/>
      <c r="C66" s="14" t="s">
        <v>84</v>
      </c>
      <c r="D66" s="10">
        <v>65187.09</v>
      </c>
    </row>
    <row r="67" spans="2:4" x14ac:dyDescent="0.25">
      <c r="B67" s="9"/>
      <c r="C67" s="14" t="s">
        <v>86</v>
      </c>
      <c r="D67" s="10">
        <v>36479.22</v>
      </c>
    </row>
    <row r="68" spans="2:4" x14ac:dyDescent="0.25">
      <c r="B68" s="9"/>
      <c r="C68" s="14" t="s">
        <v>87</v>
      </c>
      <c r="D68" s="10">
        <v>190460.04999999996</v>
      </c>
    </row>
    <row r="69" spans="2:4" x14ac:dyDescent="0.25">
      <c r="B69" s="9"/>
      <c r="C69" s="14" t="s">
        <v>88</v>
      </c>
      <c r="D69" s="10">
        <v>397344.73000000004</v>
      </c>
    </row>
    <row r="70" spans="2:4" x14ac:dyDescent="0.25">
      <c r="B70" s="9"/>
      <c r="C70" s="14" t="s">
        <v>89</v>
      </c>
      <c r="D70" s="10">
        <v>74066.929999999993</v>
      </c>
    </row>
    <row r="71" spans="2:4" x14ac:dyDescent="0.25">
      <c r="B71" s="9"/>
      <c r="C71" s="14" t="s">
        <v>90</v>
      </c>
      <c r="D71" s="10">
        <v>2362.1099999999997</v>
      </c>
    </row>
    <row r="72" spans="2:4" x14ac:dyDescent="0.25">
      <c r="B72" s="9"/>
      <c r="C72" s="14" t="s">
        <v>91</v>
      </c>
      <c r="D72" s="10">
        <v>15923.560000000001</v>
      </c>
    </row>
    <row r="73" spans="2:4" x14ac:dyDescent="0.25">
      <c r="B73" s="9"/>
      <c r="C73" s="14" t="s">
        <v>92</v>
      </c>
      <c r="D73" s="10">
        <v>52197.070000000022</v>
      </c>
    </row>
    <row r="74" spans="2:4" x14ac:dyDescent="0.25">
      <c r="B74" s="9"/>
      <c r="C74" s="14" t="s">
        <v>93</v>
      </c>
      <c r="D74" s="10">
        <v>14148.320000000002</v>
      </c>
    </row>
    <row r="75" spans="2:4" x14ac:dyDescent="0.25">
      <c r="B75" s="9"/>
      <c r="C75" s="14" t="s">
        <v>94</v>
      </c>
      <c r="D75" s="10">
        <v>158358.78000000003</v>
      </c>
    </row>
    <row r="76" spans="2:4" x14ac:dyDescent="0.25">
      <c r="B76" s="9"/>
      <c r="C76" s="14" t="s">
        <v>95</v>
      </c>
      <c r="D76" s="10">
        <v>140078.48999999996</v>
      </c>
    </row>
    <row r="77" spans="2:4" x14ac:dyDescent="0.25">
      <c r="B77" s="9"/>
      <c r="C77" s="14" t="s">
        <v>96</v>
      </c>
      <c r="D77" s="10">
        <v>188589.74000000002</v>
      </c>
    </row>
    <row r="78" spans="2:4" x14ac:dyDescent="0.25">
      <c r="B78" s="9"/>
      <c r="C78" s="14" t="s">
        <v>100</v>
      </c>
      <c r="D78" s="10">
        <v>-738.91999999999791</v>
      </c>
    </row>
    <row r="79" spans="2:4" x14ac:dyDescent="0.25">
      <c r="B79" s="15" t="s">
        <v>116</v>
      </c>
      <c r="C79" s="31"/>
      <c r="D79" s="17">
        <v>4861098.5700000012</v>
      </c>
    </row>
  </sheetData>
  <mergeCells count="4"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7"/>
  <sheetViews>
    <sheetView workbookViewId="0">
      <selection activeCell="B28" sqref="B28"/>
    </sheetView>
  </sheetViews>
  <sheetFormatPr defaultRowHeight="15" x14ac:dyDescent="0.25"/>
  <cols>
    <col min="1" max="1" width="9.140625" style="1"/>
    <col min="2" max="2" width="20.140625" style="1" customWidth="1"/>
    <col min="3" max="3" width="46.28515625" style="1" customWidth="1"/>
    <col min="4" max="4" width="15" style="1" customWidth="1"/>
    <col min="5" max="16384" width="9.140625" style="1"/>
  </cols>
  <sheetData>
    <row r="2" spans="2:4" x14ac:dyDescent="0.25">
      <c r="B2" s="2" t="s">
        <v>276</v>
      </c>
    </row>
    <row r="4" spans="2:4" ht="75" x14ac:dyDescent="0.25">
      <c r="B4" s="23" t="s">
        <v>118</v>
      </c>
      <c r="C4" s="24"/>
      <c r="D4" s="3" t="s">
        <v>271</v>
      </c>
    </row>
    <row r="5" spans="2:4" x14ac:dyDescent="0.25">
      <c r="B5" s="21" t="s">
        <v>13</v>
      </c>
      <c r="C5" s="22"/>
      <c r="D5" s="4">
        <v>6492</v>
      </c>
    </row>
    <row r="6" spans="2:4" x14ac:dyDescent="0.25">
      <c r="B6" s="21" t="s">
        <v>14</v>
      </c>
      <c r="C6" s="22"/>
      <c r="D6" s="4">
        <v>581948</v>
      </c>
    </row>
    <row r="7" spans="2:4" x14ac:dyDescent="0.25">
      <c r="B7" s="21" t="s">
        <v>15</v>
      </c>
      <c r="C7" s="22"/>
      <c r="D7" s="5">
        <v>0</v>
      </c>
    </row>
    <row r="8" spans="2:4" x14ac:dyDescent="0.25">
      <c r="B8" s="25" t="s">
        <v>112</v>
      </c>
      <c r="C8" s="26"/>
      <c r="D8" s="18">
        <f>SUM(D5:D7)</f>
        <v>588440</v>
      </c>
    </row>
    <row r="11" spans="2:4" x14ac:dyDescent="0.25">
      <c r="B11" s="2" t="s">
        <v>277</v>
      </c>
    </row>
    <row r="13" spans="2:4" ht="75" x14ac:dyDescent="0.25">
      <c r="B13" s="11" t="s">
        <v>115</v>
      </c>
      <c r="C13" s="6" t="s">
        <v>109</v>
      </c>
      <c r="D13" s="12" t="s">
        <v>271</v>
      </c>
    </row>
    <row r="14" spans="2:4" x14ac:dyDescent="0.25">
      <c r="B14" s="7" t="s">
        <v>12</v>
      </c>
      <c r="C14" s="13" t="s">
        <v>30</v>
      </c>
      <c r="D14" s="8">
        <v>38127.480000000003</v>
      </c>
    </row>
    <row r="15" spans="2:4" x14ac:dyDescent="0.25">
      <c r="B15" s="9"/>
      <c r="C15" s="14" t="s">
        <v>102</v>
      </c>
      <c r="D15" s="10">
        <v>28526.800000000003</v>
      </c>
    </row>
    <row r="16" spans="2:4" x14ac:dyDescent="0.25">
      <c r="B16" s="9"/>
      <c r="C16" s="14" t="s">
        <v>67</v>
      </c>
      <c r="D16" s="10">
        <v>2818.8</v>
      </c>
    </row>
    <row r="17" spans="2:4" x14ac:dyDescent="0.25">
      <c r="B17" s="9"/>
      <c r="C17" s="14" t="s">
        <v>47</v>
      </c>
      <c r="D17" s="10">
        <v>286502.71999999997</v>
      </c>
    </row>
    <row r="18" spans="2:4" x14ac:dyDescent="0.25">
      <c r="B18" s="9"/>
      <c r="C18" s="14" t="s">
        <v>111</v>
      </c>
      <c r="D18" s="10">
        <v>38973.31</v>
      </c>
    </row>
    <row r="19" spans="2:4" x14ac:dyDescent="0.25">
      <c r="B19" s="9"/>
      <c r="C19" s="14" t="s">
        <v>119</v>
      </c>
      <c r="D19" s="10">
        <v>3672.8500000000004</v>
      </c>
    </row>
    <row r="20" spans="2:4" x14ac:dyDescent="0.25">
      <c r="B20" s="9"/>
      <c r="C20" s="14" t="s">
        <v>16</v>
      </c>
      <c r="D20" s="10">
        <v>161499.38</v>
      </c>
    </row>
    <row r="21" spans="2:4" x14ac:dyDescent="0.25">
      <c r="B21" s="9"/>
      <c r="C21" s="14" t="s">
        <v>59</v>
      </c>
      <c r="D21" s="10">
        <v>28318.280000000002</v>
      </c>
    </row>
    <row r="22" spans="2:4" x14ac:dyDescent="0.25">
      <c r="B22" s="15" t="s">
        <v>113</v>
      </c>
      <c r="C22" s="16"/>
      <c r="D22" s="17">
        <v>588439.62</v>
      </c>
    </row>
    <row r="25" spans="2:4" x14ac:dyDescent="0.25">
      <c r="B25" s="2" t="s">
        <v>278</v>
      </c>
    </row>
    <row r="27" spans="2:4" ht="75" x14ac:dyDescent="0.25">
      <c r="B27" s="15" t="s">
        <v>1</v>
      </c>
      <c r="C27" s="15" t="s">
        <v>0</v>
      </c>
      <c r="D27" s="3" t="s">
        <v>271</v>
      </c>
    </row>
    <row r="28" spans="2:4" x14ac:dyDescent="0.25">
      <c r="B28" s="9" t="s">
        <v>12</v>
      </c>
      <c r="C28" s="32" t="s">
        <v>3</v>
      </c>
      <c r="D28" s="67">
        <v>41184.380000000005</v>
      </c>
    </row>
    <row r="29" spans="2:4" x14ac:dyDescent="0.25">
      <c r="B29" s="9"/>
      <c r="C29" s="32" t="s">
        <v>17</v>
      </c>
      <c r="D29" s="67">
        <v>13975</v>
      </c>
    </row>
    <row r="30" spans="2:4" x14ac:dyDescent="0.25">
      <c r="B30" s="9"/>
      <c r="C30" s="32" t="s">
        <v>21</v>
      </c>
      <c r="D30" s="67">
        <v>45315.32</v>
      </c>
    </row>
    <row r="31" spans="2:4" x14ac:dyDescent="0.25">
      <c r="B31" s="9"/>
      <c r="C31" s="32" t="s">
        <v>22</v>
      </c>
      <c r="D31" s="67">
        <v>7700</v>
      </c>
    </row>
    <row r="32" spans="2:4" x14ac:dyDescent="0.25">
      <c r="B32" s="9"/>
      <c r="C32" s="32" t="s">
        <v>23</v>
      </c>
      <c r="D32" s="67">
        <v>5211.4799999999996</v>
      </c>
    </row>
    <row r="33" spans="2:4" x14ac:dyDescent="0.25">
      <c r="B33" s="9"/>
      <c r="C33" s="32" t="s">
        <v>24</v>
      </c>
      <c r="D33" s="67">
        <v>0</v>
      </c>
    </row>
    <row r="34" spans="2:4" x14ac:dyDescent="0.25">
      <c r="B34" s="9"/>
      <c r="C34" s="32" t="s">
        <v>26</v>
      </c>
      <c r="D34" s="67">
        <v>76640</v>
      </c>
    </row>
    <row r="35" spans="2:4" x14ac:dyDescent="0.25">
      <c r="B35" s="9"/>
      <c r="C35" s="32" t="s">
        <v>44</v>
      </c>
      <c r="D35" s="67">
        <v>57600</v>
      </c>
    </row>
    <row r="36" spans="2:4" x14ac:dyDescent="0.25">
      <c r="B36" s="9"/>
      <c r="C36" s="32" t="s">
        <v>46</v>
      </c>
      <c r="D36" s="67">
        <v>128247</v>
      </c>
    </row>
    <row r="37" spans="2:4" x14ac:dyDescent="0.25">
      <c r="B37" s="9"/>
      <c r="C37" s="32" t="s">
        <v>52</v>
      </c>
      <c r="D37" s="67">
        <v>119869.86000000003</v>
      </c>
    </row>
    <row r="38" spans="2:4" x14ac:dyDescent="0.25">
      <c r="B38" s="9"/>
      <c r="C38" s="32" t="s">
        <v>56</v>
      </c>
      <c r="D38" s="67">
        <v>38973.31</v>
      </c>
    </row>
    <row r="39" spans="2:4" x14ac:dyDescent="0.25">
      <c r="B39" s="9"/>
      <c r="C39" s="32" t="s">
        <v>58</v>
      </c>
      <c r="D39" s="67">
        <v>-14534.98</v>
      </c>
    </row>
    <row r="40" spans="2:4" x14ac:dyDescent="0.25">
      <c r="B40" s="9"/>
      <c r="C40" s="32" t="s">
        <v>60</v>
      </c>
      <c r="D40" s="67">
        <v>15813.98</v>
      </c>
    </row>
    <row r="41" spans="2:4" x14ac:dyDescent="0.25">
      <c r="B41" s="9"/>
      <c r="C41" s="32" t="s">
        <v>62</v>
      </c>
      <c r="D41" s="67">
        <v>38127.480000000003</v>
      </c>
    </row>
    <row r="42" spans="2:4" x14ac:dyDescent="0.25">
      <c r="B42" s="9"/>
      <c r="C42" s="32" t="s">
        <v>69</v>
      </c>
      <c r="D42" s="67">
        <v>2818.8</v>
      </c>
    </row>
    <row r="43" spans="2:4" x14ac:dyDescent="0.25">
      <c r="B43" s="9"/>
      <c r="C43" s="32" t="s">
        <v>81</v>
      </c>
      <c r="D43" s="67">
        <v>5078.3799999999992</v>
      </c>
    </row>
    <row r="44" spans="2:4" x14ac:dyDescent="0.25">
      <c r="B44" s="9"/>
      <c r="C44" s="32" t="s">
        <v>107</v>
      </c>
      <c r="D44" s="67">
        <v>0.85000000000002274</v>
      </c>
    </row>
    <row r="45" spans="2:4" x14ac:dyDescent="0.25">
      <c r="B45" s="9"/>
      <c r="C45" s="32" t="s">
        <v>85</v>
      </c>
      <c r="D45" s="67">
        <v>2746.76</v>
      </c>
    </row>
    <row r="46" spans="2:4" x14ac:dyDescent="0.25">
      <c r="B46" s="9"/>
      <c r="C46" s="32" t="s">
        <v>86</v>
      </c>
      <c r="D46" s="67">
        <v>3672</v>
      </c>
    </row>
    <row r="47" spans="2:4" x14ac:dyDescent="0.25">
      <c r="B47" s="15" t="s">
        <v>116</v>
      </c>
      <c r="C47" s="33"/>
      <c r="D47" s="34">
        <v>588440</v>
      </c>
    </row>
  </sheetData>
  <mergeCells count="4"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5"/>
  <sheetViews>
    <sheetView workbookViewId="0">
      <selection activeCell="D9" sqref="D9"/>
    </sheetView>
  </sheetViews>
  <sheetFormatPr defaultRowHeight="15" x14ac:dyDescent="0.25"/>
  <cols>
    <col min="2" max="2" width="30.85546875" customWidth="1"/>
    <col min="3" max="3" width="32.28515625" customWidth="1"/>
    <col min="4" max="4" width="46.7109375" customWidth="1"/>
    <col min="5" max="7" width="11.42578125" hidden="1" customWidth="1"/>
    <col min="8" max="8" width="11.42578125" customWidth="1"/>
  </cols>
  <sheetData>
    <row r="2" spans="2:8" x14ac:dyDescent="0.25">
      <c r="B2" s="2" t="s">
        <v>269</v>
      </c>
    </row>
    <row r="4" spans="2:8" ht="37.5" customHeight="1" thickBot="1" x14ac:dyDescent="0.3">
      <c r="B4" s="68"/>
      <c r="C4" s="45"/>
      <c r="D4" s="45"/>
      <c r="E4" s="72">
        <v>2024</v>
      </c>
      <c r="F4" s="36">
        <v>2024</v>
      </c>
      <c r="G4" s="36">
        <v>2025</v>
      </c>
      <c r="H4" s="39" t="s">
        <v>267</v>
      </c>
    </row>
    <row r="5" spans="2:8" ht="21" customHeight="1" x14ac:dyDescent="0.25">
      <c r="B5" s="69" t="s">
        <v>120</v>
      </c>
      <c r="C5" s="47" t="s">
        <v>121</v>
      </c>
      <c r="D5" s="47" t="s">
        <v>122</v>
      </c>
      <c r="E5" s="73" t="s">
        <v>2</v>
      </c>
      <c r="F5" s="37" t="s">
        <v>10</v>
      </c>
      <c r="G5" s="37" t="s">
        <v>110</v>
      </c>
      <c r="H5" s="38" t="s">
        <v>268</v>
      </c>
    </row>
    <row r="6" spans="2:8" ht="13.7" customHeight="1" x14ac:dyDescent="0.25">
      <c r="B6" s="70" t="s">
        <v>123</v>
      </c>
      <c r="C6" s="49" t="s">
        <v>124</v>
      </c>
      <c r="D6" s="49" t="s">
        <v>125</v>
      </c>
      <c r="E6" s="74">
        <v>934041.1100000001</v>
      </c>
      <c r="F6" s="35">
        <v>1218022.1000000001</v>
      </c>
      <c r="G6" s="35">
        <v>1111437.0900000001</v>
      </c>
      <c r="H6" s="42">
        <v>3263500.3</v>
      </c>
    </row>
    <row r="7" spans="2:8" ht="13.7" customHeight="1" x14ac:dyDescent="0.25">
      <c r="B7" s="71" t="s">
        <v>123</v>
      </c>
      <c r="C7" s="52" t="s">
        <v>124</v>
      </c>
      <c r="D7" s="52" t="s">
        <v>126</v>
      </c>
      <c r="E7" s="75">
        <v>9382.8500000000022</v>
      </c>
      <c r="F7" s="28">
        <v>21668.639999999999</v>
      </c>
      <c r="G7" s="28">
        <v>110.23</v>
      </c>
      <c r="H7" s="43">
        <v>31161.72</v>
      </c>
    </row>
    <row r="8" spans="2:8" ht="13.7" customHeight="1" x14ac:dyDescent="0.25">
      <c r="B8" s="71" t="s">
        <v>123</v>
      </c>
      <c r="C8" s="52" t="s">
        <v>124</v>
      </c>
      <c r="D8" s="52" t="s">
        <v>127</v>
      </c>
      <c r="E8" s="76">
        <v>-1574.1</v>
      </c>
      <c r="F8" s="28">
        <v>1004.87</v>
      </c>
      <c r="G8" s="29">
        <v>-1257</v>
      </c>
      <c r="H8" s="43">
        <v>-1826.23</v>
      </c>
    </row>
    <row r="9" spans="2:8" ht="13.7" customHeight="1" x14ac:dyDescent="0.25">
      <c r="B9" s="71" t="s">
        <v>123</v>
      </c>
      <c r="C9" s="52" t="s">
        <v>124</v>
      </c>
      <c r="D9" s="52" t="s">
        <v>128</v>
      </c>
      <c r="E9" s="75">
        <v>676489.22999999986</v>
      </c>
      <c r="F9" s="28">
        <v>885286.76000000013</v>
      </c>
      <c r="G9" s="28">
        <v>739197.16999999969</v>
      </c>
      <c r="H9" s="43">
        <v>2300973.1599999997</v>
      </c>
    </row>
    <row r="10" spans="2:8" ht="13.7" customHeight="1" x14ac:dyDescent="0.25">
      <c r="B10" s="71" t="s">
        <v>123</v>
      </c>
      <c r="C10" s="52" t="s">
        <v>124</v>
      </c>
      <c r="D10" s="52" t="s">
        <v>129</v>
      </c>
      <c r="E10" s="75">
        <v>405158.84</v>
      </c>
      <c r="F10" s="28">
        <v>391338.2900000001</v>
      </c>
      <c r="G10" s="28">
        <v>573166.67999999993</v>
      </c>
      <c r="H10" s="43">
        <v>1369663.81</v>
      </c>
    </row>
    <row r="11" spans="2:8" ht="13.7" customHeight="1" x14ac:dyDescent="0.25">
      <c r="B11" s="71" t="s">
        <v>123</v>
      </c>
      <c r="C11" s="52" t="s">
        <v>124</v>
      </c>
      <c r="D11" s="52" t="s">
        <v>130</v>
      </c>
      <c r="E11" s="76">
        <v>-0.76</v>
      </c>
      <c r="F11" s="29">
        <v>-0.76</v>
      </c>
      <c r="G11" s="27" t="s">
        <v>4</v>
      </c>
      <c r="H11" s="43">
        <v>-1.52</v>
      </c>
    </row>
    <row r="12" spans="2:8" ht="13.7" customHeight="1" x14ac:dyDescent="0.25">
      <c r="B12" s="71" t="s">
        <v>123</v>
      </c>
      <c r="C12" s="52" t="s">
        <v>124</v>
      </c>
      <c r="D12" s="52" t="s">
        <v>131</v>
      </c>
      <c r="E12" s="76">
        <v>-26.82</v>
      </c>
      <c r="F12" s="29">
        <v>-72.87</v>
      </c>
      <c r="G12" s="27" t="s">
        <v>4</v>
      </c>
      <c r="H12" s="43">
        <v>-99.69</v>
      </c>
    </row>
    <row r="13" spans="2:8" ht="13.7" customHeight="1" x14ac:dyDescent="0.25">
      <c r="B13" s="71" t="s">
        <v>123</v>
      </c>
      <c r="C13" s="52" t="s">
        <v>124</v>
      </c>
      <c r="D13" s="52" t="s">
        <v>132</v>
      </c>
      <c r="E13" s="75">
        <v>58158.960000000006</v>
      </c>
      <c r="F13" s="28">
        <v>71112.819999999992</v>
      </c>
      <c r="G13" s="28">
        <v>55610.22</v>
      </c>
      <c r="H13" s="43">
        <v>184882</v>
      </c>
    </row>
    <row r="14" spans="2:8" ht="13.7" customHeight="1" x14ac:dyDescent="0.25">
      <c r="B14" s="71" t="s">
        <v>123</v>
      </c>
      <c r="C14" s="52" t="s">
        <v>124</v>
      </c>
      <c r="D14" s="52" t="s">
        <v>133</v>
      </c>
      <c r="E14" s="75">
        <v>59093.17</v>
      </c>
      <c r="F14" s="28">
        <v>30579.25</v>
      </c>
      <c r="G14" s="28">
        <v>66722</v>
      </c>
      <c r="H14" s="43">
        <v>156394.41999999998</v>
      </c>
    </row>
    <row r="15" spans="2:8" ht="13.7" customHeight="1" x14ac:dyDescent="0.25">
      <c r="B15" s="71" t="s">
        <v>123</v>
      </c>
      <c r="C15" s="52" t="s">
        <v>124</v>
      </c>
      <c r="D15" s="52" t="s">
        <v>134</v>
      </c>
      <c r="E15" s="75">
        <v>16232.93</v>
      </c>
      <c r="F15" s="28">
        <v>26999.200000000001</v>
      </c>
      <c r="G15" s="28">
        <v>17404.68</v>
      </c>
      <c r="H15" s="43">
        <v>60636.810000000005</v>
      </c>
    </row>
    <row r="16" spans="2:8" ht="13.7" customHeight="1" x14ac:dyDescent="0.25">
      <c r="B16" s="71" t="s">
        <v>135</v>
      </c>
      <c r="C16" s="52" t="s">
        <v>136</v>
      </c>
      <c r="D16" s="52" t="s">
        <v>137</v>
      </c>
      <c r="E16" s="75">
        <v>64145.56</v>
      </c>
      <c r="F16" s="28">
        <v>257251.73</v>
      </c>
      <c r="G16" s="29">
        <v>-125129.02</v>
      </c>
      <c r="H16" s="43">
        <v>196268.27000000002</v>
      </c>
    </row>
    <row r="17" spans="2:8" ht="13.7" customHeight="1" x14ac:dyDescent="0.25">
      <c r="B17" s="71" t="s">
        <v>135</v>
      </c>
      <c r="C17" s="52" t="s">
        <v>136</v>
      </c>
      <c r="D17" s="52" t="s">
        <v>138</v>
      </c>
      <c r="E17" s="75">
        <v>35882.68</v>
      </c>
      <c r="F17" s="28">
        <v>135937.07999999999</v>
      </c>
      <c r="G17" s="29">
        <v>-70220.86</v>
      </c>
      <c r="H17" s="43">
        <v>101598.89999999998</v>
      </c>
    </row>
    <row r="18" spans="2:8" ht="13.7" customHeight="1" x14ac:dyDescent="0.25">
      <c r="B18" s="71" t="s">
        <v>135</v>
      </c>
      <c r="C18" s="52" t="s">
        <v>136</v>
      </c>
      <c r="D18" s="52" t="s">
        <v>139</v>
      </c>
      <c r="E18" s="75">
        <v>35550</v>
      </c>
      <c r="F18" s="28">
        <v>17775</v>
      </c>
      <c r="G18" s="27" t="s">
        <v>4</v>
      </c>
      <c r="H18" s="43">
        <v>53325</v>
      </c>
    </row>
    <row r="19" spans="2:8" ht="13.7" customHeight="1" x14ac:dyDescent="0.25">
      <c r="B19" s="40" t="s">
        <v>112</v>
      </c>
      <c r="C19" s="78"/>
      <c r="D19" s="78"/>
      <c r="E19" s="77">
        <v>2292533.65</v>
      </c>
      <c r="F19" s="41">
        <v>3056902.1099999989</v>
      </c>
      <c r="G19" s="41">
        <v>2367041.189999999</v>
      </c>
      <c r="H19" s="44">
        <v>7716476.9499999974</v>
      </c>
    </row>
    <row r="22" spans="2:8" x14ac:dyDescent="0.25">
      <c r="B22" s="2" t="s">
        <v>270</v>
      </c>
      <c r="E22" s="30"/>
      <c r="F22" s="30"/>
      <c r="G22" s="30"/>
      <c r="H22" s="62"/>
    </row>
    <row r="23" spans="2:8" x14ac:dyDescent="0.25">
      <c r="E23" s="30"/>
      <c r="F23" s="30"/>
      <c r="G23" s="30"/>
      <c r="H23" s="62"/>
    </row>
    <row r="24" spans="2:8" ht="30.75" thickBot="1" x14ac:dyDescent="0.3">
      <c r="B24" s="45"/>
      <c r="C24" s="45"/>
      <c r="D24" s="45"/>
      <c r="E24" s="46">
        <v>2024</v>
      </c>
      <c r="F24" s="46">
        <v>2024</v>
      </c>
      <c r="G24" s="46">
        <v>2025</v>
      </c>
      <c r="H24" s="63" t="s">
        <v>267</v>
      </c>
    </row>
    <row r="25" spans="2:8" x14ac:dyDescent="0.25">
      <c r="B25" s="47" t="s">
        <v>140</v>
      </c>
      <c r="C25" s="47" t="s">
        <v>141</v>
      </c>
      <c r="D25" s="47" t="s">
        <v>142</v>
      </c>
      <c r="E25" s="48" t="s">
        <v>2</v>
      </c>
      <c r="F25" s="48" t="s">
        <v>10</v>
      </c>
      <c r="G25" s="48" t="s">
        <v>110</v>
      </c>
      <c r="H25" s="64" t="s">
        <v>268</v>
      </c>
    </row>
    <row r="26" spans="2:8" x14ac:dyDescent="0.25">
      <c r="B26" s="49" t="s">
        <v>143</v>
      </c>
      <c r="C26" s="49" t="s">
        <v>144</v>
      </c>
      <c r="D26" s="49" t="s">
        <v>98</v>
      </c>
      <c r="E26" s="50">
        <v>317.25</v>
      </c>
      <c r="F26" s="50">
        <v>744</v>
      </c>
      <c r="G26" s="51" t="s">
        <v>4</v>
      </c>
      <c r="H26" s="65">
        <v>1061.25</v>
      </c>
    </row>
    <row r="27" spans="2:8" x14ac:dyDescent="0.25">
      <c r="B27" s="52" t="s">
        <v>143</v>
      </c>
      <c r="C27" s="52" t="s">
        <v>144</v>
      </c>
      <c r="D27" s="53" t="s">
        <v>112</v>
      </c>
      <c r="E27" s="54">
        <v>317.25</v>
      </c>
      <c r="F27" s="54">
        <v>744</v>
      </c>
      <c r="G27" s="55" t="s">
        <v>4</v>
      </c>
      <c r="H27" s="66">
        <v>1061.25</v>
      </c>
    </row>
    <row r="28" spans="2:8" x14ac:dyDescent="0.25">
      <c r="B28" s="52" t="s">
        <v>145</v>
      </c>
      <c r="C28" s="52" t="s">
        <v>146</v>
      </c>
      <c r="D28" s="52" t="s">
        <v>147</v>
      </c>
      <c r="E28" s="56">
        <v>6454.5499999999993</v>
      </c>
      <c r="F28" s="56">
        <v>9005.5</v>
      </c>
      <c r="G28" s="56">
        <v>5549.45</v>
      </c>
      <c r="H28" s="66">
        <v>21009.5</v>
      </c>
    </row>
    <row r="29" spans="2:8" x14ac:dyDescent="0.25">
      <c r="B29" s="52" t="s">
        <v>145</v>
      </c>
      <c r="C29" s="52" t="s">
        <v>146</v>
      </c>
      <c r="D29" s="52" t="s">
        <v>148</v>
      </c>
      <c r="E29" s="56">
        <v>38.979999999999997</v>
      </c>
      <c r="F29" s="56">
        <v>84.22</v>
      </c>
      <c r="G29" s="56">
        <v>74.83</v>
      </c>
      <c r="H29" s="66">
        <v>198.02999999999997</v>
      </c>
    </row>
    <row r="30" spans="2:8" x14ac:dyDescent="0.25">
      <c r="B30" s="52" t="s">
        <v>145</v>
      </c>
      <c r="C30" s="52" t="s">
        <v>146</v>
      </c>
      <c r="D30" s="53" t="s">
        <v>112</v>
      </c>
      <c r="E30" s="54">
        <v>6493.5299999999988</v>
      </c>
      <c r="F30" s="54">
        <v>9089.7199999999993</v>
      </c>
      <c r="G30" s="54">
        <v>5624.28</v>
      </c>
      <c r="H30" s="66">
        <v>21207.53</v>
      </c>
    </row>
    <row r="31" spans="2:8" x14ac:dyDescent="0.25">
      <c r="B31" s="52" t="s">
        <v>149</v>
      </c>
      <c r="C31" s="52" t="s">
        <v>150</v>
      </c>
      <c r="D31" s="52" t="s">
        <v>151</v>
      </c>
      <c r="E31" s="57" t="s">
        <v>4</v>
      </c>
      <c r="F31" s="57" t="s">
        <v>4</v>
      </c>
      <c r="G31" s="57" t="s">
        <v>4</v>
      </c>
      <c r="H31" s="66">
        <v>0</v>
      </c>
    </row>
    <row r="32" spans="2:8" x14ac:dyDescent="0.25">
      <c r="B32" s="52" t="s">
        <v>149</v>
      </c>
      <c r="C32" s="52" t="s">
        <v>150</v>
      </c>
      <c r="D32" s="53" t="s">
        <v>112</v>
      </c>
      <c r="E32" s="55" t="s">
        <v>4</v>
      </c>
      <c r="F32" s="55" t="s">
        <v>4</v>
      </c>
      <c r="G32" s="55" t="s">
        <v>4</v>
      </c>
      <c r="H32" s="66">
        <v>0</v>
      </c>
    </row>
    <row r="33" spans="2:8" x14ac:dyDescent="0.25">
      <c r="B33" s="52" t="s">
        <v>152</v>
      </c>
      <c r="C33" s="52" t="s">
        <v>153</v>
      </c>
      <c r="D33" s="52" t="s">
        <v>154</v>
      </c>
      <c r="E33" s="56">
        <v>281.33999999999997</v>
      </c>
      <c r="F33" s="57" t="s">
        <v>4</v>
      </c>
      <c r="G33" s="56">
        <v>1711.98</v>
      </c>
      <c r="H33" s="66">
        <v>1993.32</v>
      </c>
    </row>
    <row r="34" spans="2:8" x14ac:dyDescent="0.25">
      <c r="B34" s="52" t="s">
        <v>152</v>
      </c>
      <c r="C34" s="52" t="s">
        <v>153</v>
      </c>
      <c r="D34" s="53" t="s">
        <v>112</v>
      </c>
      <c r="E34" s="54">
        <v>281.33999999999997</v>
      </c>
      <c r="F34" s="55" t="s">
        <v>4</v>
      </c>
      <c r="G34" s="54">
        <v>1711.98</v>
      </c>
      <c r="H34" s="66">
        <v>1993.32</v>
      </c>
    </row>
    <row r="35" spans="2:8" x14ac:dyDescent="0.25">
      <c r="B35" s="52" t="s">
        <v>155</v>
      </c>
      <c r="C35" s="52" t="s">
        <v>156</v>
      </c>
      <c r="D35" s="52" t="s">
        <v>157</v>
      </c>
      <c r="E35" s="58">
        <v>-236741.33</v>
      </c>
      <c r="F35" s="56">
        <v>5953.0100000000293</v>
      </c>
      <c r="G35" s="57" t="s">
        <v>4</v>
      </c>
      <c r="H35" s="66">
        <v>-230788.31999999995</v>
      </c>
    </row>
    <row r="36" spans="2:8" x14ac:dyDescent="0.25">
      <c r="B36" s="52" t="s">
        <v>155</v>
      </c>
      <c r="C36" s="52" t="s">
        <v>156</v>
      </c>
      <c r="D36" s="53" t="s">
        <v>112</v>
      </c>
      <c r="E36" s="59">
        <v>-236741.33</v>
      </c>
      <c r="F36" s="54">
        <v>5953.0100000000293</v>
      </c>
      <c r="G36" s="55" t="s">
        <v>4</v>
      </c>
      <c r="H36" s="66">
        <v>-230788.31999999995</v>
      </c>
    </row>
    <row r="37" spans="2:8" x14ac:dyDescent="0.25">
      <c r="B37" s="52" t="s">
        <v>158</v>
      </c>
      <c r="C37" s="52" t="s">
        <v>159</v>
      </c>
      <c r="D37" s="52" t="s">
        <v>160</v>
      </c>
      <c r="E37" s="56">
        <v>6936.72</v>
      </c>
      <c r="F37" s="56">
        <v>6936.72</v>
      </c>
      <c r="G37" s="57" t="s">
        <v>4</v>
      </c>
      <c r="H37" s="66">
        <v>13873.44</v>
      </c>
    </row>
    <row r="38" spans="2:8" x14ac:dyDescent="0.25">
      <c r="B38" s="52" t="s">
        <v>158</v>
      </c>
      <c r="C38" s="52" t="s">
        <v>159</v>
      </c>
      <c r="D38" s="52" t="s">
        <v>161</v>
      </c>
      <c r="E38" s="57" t="s">
        <v>4</v>
      </c>
      <c r="F38" s="57" t="s">
        <v>4</v>
      </c>
      <c r="G38" s="57" t="s">
        <v>4</v>
      </c>
      <c r="H38" s="66">
        <v>0</v>
      </c>
    </row>
    <row r="39" spans="2:8" x14ac:dyDescent="0.25">
      <c r="B39" s="52" t="s">
        <v>158</v>
      </c>
      <c r="C39" s="52" t="s">
        <v>159</v>
      </c>
      <c r="D39" s="52" t="s">
        <v>162</v>
      </c>
      <c r="E39" s="56">
        <v>6936.72</v>
      </c>
      <c r="F39" s="57" t="s">
        <v>4</v>
      </c>
      <c r="G39" s="57" t="s">
        <v>4</v>
      </c>
      <c r="H39" s="66">
        <v>6936.72</v>
      </c>
    </row>
    <row r="40" spans="2:8" x14ac:dyDescent="0.25">
      <c r="B40" s="52" t="s">
        <v>158</v>
      </c>
      <c r="C40" s="52" t="s">
        <v>159</v>
      </c>
      <c r="D40" s="52" t="s">
        <v>163</v>
      </c>
      <c r="E40" s="56">
        <v>6936.72</v>
      </c>
      <c r="F40" s="57" t="s">
        <v>4</v>
      </c>
      <c r="G40" s="57" t="s">
        <v>4</v>
      </c>
      <c r="H40" s="66">
        <v>6936.72</v>
      </c>
    </row>
    <row r="41" spans="2:8" x14ac:dyDescent="0.25">
      <c r="B41" s="52" t="s">
        <v>158</v>
      </c>
      <c r="C41" s="52" t="s">
        <v>159</v>
      </c>
      <c r="D41" s="52" t="s">
        <v>3</v>
      </c>
      <c r="E41" s="56">
        <v>94826.4</v>
      </c>
      <c r="F41" s="56">
        <v>68814.149999999994</v>
      </c>
      <c r="G41" s="56">
        <v>67545.14</v>
      </c>
      <c r="H41" s="66">
        <v>231185.69</v>
      </c>
    </row>
    <row r="42" spans="2:8" x14ac:dyDescent="0.25">
      <c r="B42" s="52" t="s">
        <v>158</v>
      </c>
      <c r="C42" s="52" t="s">
        <v>159</v>
      </c>
      <c r="D42" s="52" t="s">
        <v>164</v>
      </c>
      <c r="E42" s="57" t="s">
        <v>4</v>
      </c>
      <c r="F42" s="57" t="s">
        <v>4</v>
      </c>
      <c r="G42" s="56">
        <v>8836.3799999999992</v>
      </c>
      <c r="H42" s="66">
        <v>8836.3799999999992</v>
      </c>
    </row>
    <row r="43" spans="2:8" x14ac:dyDescent="0.25">
      <c r="B43" s="52" t="s">
        <v>158</v>
      </c>
      <c r="C43" s="52" t="s">
        <v>159</v>
      </c>
      <c r="D43" s="52" t="s">
        <v>165</v>
      </c>
      <c r="E43" s="56">
        <v>6079.75</v>
      </c>
      <c r="F43" s="56">
        <v>8695</v>
      </c>
      <c r="G43" s="57" t="s">
        <v>4</v>
      </c>
      <c r="H43" s="66">
        <v>14774.75</v>
      </c>
    </row>
    <row r="44" spans="2:8" x14ac:dyDescent="0.25">
      <c r="B44" s="52" t="s">
        <v>158</v>
      </c>
      <c r="C44" s="52" t="s">
        <v>159</v>
      </c>
      <c r="D44" s="52" t="s">
        <v>5</v>
      </c>
      <c r="E44" s="56">
        <v>13303.05</v>
      </c>
      <c r="F44" s="56">
        <v>8755.73</v>
      </c>
      <c r="G44" s="58">
        <v>-3103.0799999999981</v>
      </c>
      <c r="H44" s="66">
        <v>18955.7</v>
      </c>
    </row>
    <row r="45" spans="2:8" x14ac:dyDescent="0.25">
      <c r="B45" s="52" t="s">
        <v>158</v>
      </c>
      <c r="C45" s="52" t="s">
        <v>159</v>
      </c>
      <c r="D45" s="52" t="s">
        <v>166</v>
      </c>
      <c r="E45" s="57" t="s">
        <v>4</v>
      </c>
      <c r="F45" s="56">
        <v>43320.28</v>
      </c>
      <c r="G45" s="58">
        <v>-43320.28</v>
      </c>
      <c r="H45" s="66">
        <v>0</v>
      </c>
    </row>
    <row r="46" spans="2:8" x14ac:dyDescent="0.25">
      <c r="B46" s="52" t="s">
        <v>158</v>
      </c>
      <c r="C46" s="52" t="s">
        <v>159</v>
      </c>
      <c r="D46" s="52" t="s">
        <v>167</v>
      </c>
      <c r="E46" s="57" t="s">
        <v>4</v>
      </c>
      <c r="F46" s="57" t="s">
        <v>4</v>
      </c>
      <c r="G46" s="57" t="s">
        <v>4</v>
      </c>
      <c r="H46" s="66">
        <v>0</v>
      </c>
    </row>
    <row r="47" spans="2:8" x14ac:dyDescent="0.25">
      <c r="B47" s="52" t="s">
        <v>158</v>
      </c>
      <c r="C47" s="52" t="s">
        <v>159</v>
      </c>
      <c r="D47" s="52" t="s">
        <v>168</v>
      </c>
      <c r="E47" s="56">
        <v>7891.6500000000005</v>
      </c>
      <c r="F47" s="56">
        <v>7891.6500000000005</v>
      </c>
      <c r="G47" s="56">
        <v>7891.6500000000005</v>
      </c>
      <c r="H47" s="66">
        <v>23674.95</v>
      </c>
    </row>
    <row r="48" spans="2:8" x14ac:dyDescent="0.25">
      <c r="B48" s="52" t="s">
        <v>158</v>
      </c>
      <c r="C48" s="52" t="s">
        <v>159</v>
      </c>
      <c r="D48" s="52" t="s">
        <v>169</v>
      </c>
      <c r="E48" s="56">
        <v>10370.33</v>
      </c>
      <c r="F48" s="56">
        <v>10370.33</v>
      </c>
      <c r="G48" s="56">
        <v>9513.0300000000007</v>
      </c>
      <c r="H48" s="66">
        <v>30253.690000000002</v>
      </c>
    </row>
    <row r="49" spans="2:8" x14ac:dyDescent="0.25">
      <c r="B49" s="52" t="s">
        <v>158</v>
      </c>
      <c r="C49" s="52" t="s">
        <v>159</v>
      </c>
      <c r="D49" s="52" t="s">
        <v>170</v>
      </c>
      <c r="E49" s="56">
        <v>612</v>
      </c>
      <c r="F49" s="57" t="s">
        <v>4</v>
      </c>
      <c r="G49" s="57" t="s">
        <v>4</v>
      </c>
      <c r="H49" s="66">
        <v>612</v>
      </c>
    </row>
    <row r="50" spans="2:8" x14ac:dyDescent="0.25">
      <c r="B50" s="52" t="s">
        <v>158</v>
      </c>
      <c r="C50" s="52" t="s">
        <v>159</v>
      </c>
      <c r="D50" s="52" t="s">
        <v>48</v>
      </c>
      <c r="E50" s="56">
        <v>5712</v>
      </c>
      <c r="F50" s="56">
        <v>2500</v>
      </c>
      <c r="G50" s="56">
        <v>3078.94</v>
      </c>
      <c r="H50" s="66">
        <v>11290.94</v>
      </c>
    </row>
    <row r="51" spans="2:8" x14ac:dyDescent="0.25">
      <c r="B51" s="52" t="s">
        <v>158</v>
      </c>
      <c r="C51" s="52" t="s">
        <v>159</v>
      </c>
      <c r="D51" s="52" t="s">
        <v>171</v>
      </c>
      <c r="E51" s="56">
        <v>7108.4699999999993</v>
      </c>
      <c r="F51" s="56">
        <v>7358.2900000000009</v>
      </c>
      <c r="G51" s="56">
        <v>172.02</v>
      </c>
      <c r="H51" s="66">
        <v>14638.78</v>
      </c>
    </row>
    <row r="52" spans="2:8" x14ac:dyDescent="0.25">
      <c r="B52" s="52" t="s">
        <v>158</v>
      </c>
      <c r="C52" s="52" t="s">
        <v>159</v>
      </c>
      <c r="D52" s="52" t="s">
        <v>50</v>
      </c>
      <c r="E52" s="56">
        <v>2040</v>
      </c>
      <c r="F52" s="57" t="s">
        <v>4</v>
      </c>
      <c r="G52" s="57" t="s">
        <v>4</v>
      </c>
      <c r="H52" s="66">
        <v>2040</v>
      </c>
    </row>
    <row r="53" spans="2:8" x14ac:dyDescent="0.25">
      <c r="B53" s="52" t="s">
        <v>158</v>
      </c>
      <c r="C53" s="52" t="s">
        <v>159</v>
      </c>
      <c r="D53" s="52" t="s">
        <v>172</v>
      </c>
      <c r="E53" s="56">
        <v>7345.24</v>
      </c>
      <c r="F53" s="56">
        <v>505.92</v>
      </c>
      <c r="G53" s="56">
        <v>10543.19</v>
      </c>
      <c r="H53" s="66">
        <v>18394.349999999999</v>
      </c>
    </row>
    <row r="54" spans="2:8" x14ac:dyDescent="0.25">
      <c r="B54" s="52" t="s">
        <v>158</v>
      </c>
      <c r="C54" s="52" t="s">
        <v>159</v>
      </c>
      <c r="D54" s="52" t="s">
        <v>173</v>
      </c>
      <c r="E54" s="56">
        <v>32502.03</v>
      </c>
      <c r="F54" s="56">
        <v>14087.49</v>
      </c>
      <c r="G54" s="56">
        <v>16744.509999999998</v>
      </c>
      <c r="H54" s="66">
        <v>63334.03</v>
      </c>
    </row>
    <row r="55" spans="2:8" x14ac:dyDescent="0.25">
      <c r="B55" s="52" t="s">
        <v>158</v>
      </c>
      <c r="C55" s="52" t="s">
        <v>159</v>
      </c>
      <c r="D55" s="52" t="s">
        <v>63</v>
      </c>
      <c r="E55" s="56">
        <v>2161.7199999999998</v>
      </c>
      <c r="F55" s="56">
        <v>1805.24</v>
      </c>
      <c r="G55" s="56">
        <v>1869.26</v>
      </c>
      <c r="H55" s="66">
        <v>5836.22</v>
      </c>
    </row>
    <row r="56" spans="2:8" x14ac:dyDescent="0.25">
      <c r="B56" s="52" t="s">
        <v>158</v>
      </c>
      <c r="C56" s="52" t="s">
        <v>159</v>
      </c>
      <c r="D56" s="52" t="s">
        <v>64</v>
      </c>
      <c r="E56" s="56">
        <v>16272.7</v>
      </c>
      <c r="F56" s="56">
        <v>3218.14</v>
      </c>
      <c r="G56" s="56">
        <v>11747.71</v>
      </c>
      <c r="H56" s="66">
        <v>31238.55</v>
      </c>
    </row>
    <row r="57" spans="2:8" x14ac:dyDescent="0.25">
      <c r="B57" s="52" t="s">
        <v>158</v>
      </c>
      <c r="C57" s="52" t="s">
        <v>159</v>
      </c>
      <c r="D57" s="52" t="s">
        <v>174</v>
      </c>
      <c r="E57" s="56">
        <v>556.87</v>
      </c>
      <c r="F57" s="57" t="s">
        <v>4</v>
      </c>
      <c r="G57" s="57" t="s">
        <v>4</v>
      </c>
      <c r="H57" s="66">
        <v>556.87</v>
      </c>
    </row>
    <row r="58" spans="2:8" x14ac:dyDescent="0.25">
      <c r="B58" s="52" t="s">
        <v>158</v>
      </c>
      <c r="C58" s="52" t="s">
        <v>159</v>
      </c>
      <c r="D58" s="52" t="s">
        <v>175</v>
      </c>
      <c r="E58" s="56">
        <v>1969.48</v>
      </c>
      <c r="F58" s="56">
        <v>3356.63</v>
      </c>
      <c r="G58" s="56">
        <v>3393.68</v>
      </c>
      <c r="H58" s="66">
        <v>8719.7900000000009</v>
      </c>
    </row>
    <row r="59" spans="2:8" x14ac:dyDescent="0.25">
      <c r="B59" s="52" t="s">
        <v>158</v>
      </c>
      <c r="C59" s="52" t="s">
        <v>159</v>
      </c>
      <c r="D59" s="52" t="s">
        <v>176</v>
      </c>
      <c r="E59" s="57" t="s">
        <v>4</v>
      </c>
      <c r="F59" s="57" t="s">
        <v>4</v>
      </c>
      <c r="G59" s="57" t="s">
        <v>4</v>
      </c>
      <c r="H59" s="66">
        <v>0</v>
      </c>
    </row>
    <row r="60" spans="2:8" x14ac:dyDescent="0.25">
      <c r="B60" s="52" t="s">
        <v>158</v>
      </c>
      <c r="C60" s="52" t="s">
        <v>159</v>
      </c>
      <c r="D60" s="53" t="s">
        <v>112</v>
      </c>
      <c r="E60" s="54">
        <v>229561.85</v>
      </c>
      <c r="F60" s="54">
        <v>187615.57</v>
      </c>
      <c r="G60" s="54">
        <v>94912.15</v>
      </c>
      <c r="H60" s="66">
        <v>512089.57000000007</v>
      </c>
    </row>
    <row r="61" spans="2:8" x14ac:dyDescent="0.25">
      <c r="B61" s="52" t="s">
        <v>158</v>
      </c>
      <c r="C61" s="52" t="s">
        <v>177</v>
      </c>
      <c r="D61" s="52" t="s">
        <v>6</v>
      </c>
      <c r="E61" s="57" t="s">
        <v>4</v>
      </c>
      <c r="F61" s="57" t="s">
        <v>4</v>
      </c>
      <c r="G61" s="56">
        <v>37556.46</v>
      </c>
      <c r="H61" s="66">
        <v>37556.46</v>
      </c>
    </row>
    <row r="62" spans="2:8" x14ac:dyDescent="0.25">
      <c r="B62" s="52" t="s">
        <v>158</v>
      </c>
      <c r="C62" s="52" t="s">
        <v>177</v>
      </c>
      <c r="D62" s="52" t="s">
        <v>28</v>
      </c>
      <c r="E62" s="56">
        <v>131886.81</v>
      </c>
      <c r="F62" s="56">
        <v>122485.44</v>
      </c>
      <c r="G62" s="56">
        <v>102657.06</v>
      </c>
      <c r="H62" s="66">
        <v>357029.31</v>
      </c>
    </row>
    <row r="63" spans="2:8" x14ac:dyDescent="0.25">
      <c r="B63" s="52" t="s">
        <v>158</v>
      </c>
      <c r="C63" s="52" t="s">
        <v>177</v>
      </c>
      <c r="D63" s="52" t="s">
        <v>178</v>
      </c>
      <c r="E63" s="56">
        <v>2450.3799999999992</v>
      </c>
      <c r="F63" s="56">
        <v>1805.2700000000009</v>
      </c>
      <c r="G63" s="56">
        <v>3861.0900000000011</v>
      </c>
      <c r="H63" s="66">
        <v>8116.7400000000007</v>
      </c>
    </row>
    <row r="64" spans="2:8" x14ac:dyDescent="0.25">
      <c r="B64" s="52" t="s">
        <v>158</v>
      </c>
      <c r="C64" s="52" t="s">
        <v>177</v>
      </c>
      <c r="D64" s="52" t="s">
        <v>45</v>
      </c>
      <c r="E64" s="56">
        <v>99614.11</v>
      </c>
      <c r="F64" s="56">
        <v>59055.16</v>
      </c>
      <c r="G64" s="56">
        <v>89083.799999999988</v>
      </c>
      <c r="H64" s="66">
        <v>247753.07</v>
      </c>
    </row>
    <row r="65" spans="2:8" x14ac:dyDescent="0.25">
      <c r="B65" s="52" t="s">
        <v>158</v>
      </c>
      <c r="C65" s="52" t="s">
        <v>177</v>
      </c>
      <c r="D65" s="52" t="s">
        <v>46</v>
      </c>
      <c r="E65" s="56">
        <v>4801.49</v>
      </c>
      <c r="F65" s="56">
        <v>5142.49</v>
      </c>
      <c r="G65" s="56">
        <v>4179.25</v>
      </c>
      <c r="H65" s="66">
        <v>14123.23</v>
      </c>
    </row>
    <row r="66" spans="2:8" x14ac:dyDescent="0.25">
      <c r="B66" s="52" t="s">
        <v>158</v>
      </c>
      <c r="C66" s="52" t="s">
        <v>177</v>
      </c>
      <c r="D66" s="52" t="s">
        <v>49</v>
      </c>
      <c r="E66" s="57" t="s">
        <v>4</v>
      </c>
      <c r="F66" s="56">
        <v>7437</v>
      </c>
      <c r="G66" s="56">
        <v>4871.93</v>
      </c>
      <c r="H66" s="66">
        <v>12308.93</v>
      </c>
    </row>
    <row r="67" spans="2:8" x14ac:dyDescent="0.25">
      <c r="B67" s="52" t="s">
        <v>158</v>
      </c>
      <c r="C67" s="52" t="s">
        <v>177</v>
      </c>
      <c r="D67" s="52" t="s">
        <v>51</v>
      </c>
      <c r="E67" s="56">
        <v>15579.05</v>
      </c>
      <c r="F67" s="56">
        <v>7428.9600000000009</v>
      </c>
      <c r="G67" s="56">
        <v>16914.12</v>
      </c>
      <c r="H67" s="66">
        <v>39922.130000000005</v>
      </c>
    </row>
    <row r="68" spans="2:8" x14ac:dyDescent="0.25">
      <c r="B68" s="52" t="s">
        <v>158</v>
      </c>
      <c r="C68" s="52" t="s">
        <v>177</v>
      </c>
      <c r="D68" s="52" t="s">
        <v>77</v>
      </c>
      <c r="E68" s="57" t="s">
        <v>4</v>
      </c>
      <c r="F68" s="57" t="s">
        <v>4</v>
      </c>
      <c r="G68" s="57" t="s">
        <v>4</v>
      </c>
      <c r="H68" s="66">
        <v>0</v>
      </c>
    </row>
    <row r="69" spans="2:8" x14ac:dyDescent="0.25">
      <c r="B69" s="52" t="s">
        <v>158</v>
      </c>
      <c r="C69" s="52" t="s">
        <v>177</v>
      </c>
      <c r="D69" s="52" t="s">
        <v>80</v>
      </c>
      <c r="E69" s="56">
        <v>60125.67</v>
      </c>
      <c r="F69" s="56">
        <v>48999.87</v>
      </c>
      <c r="G69" s="56">
        <v>75635.390000000029</v>
      </c>
      <c r="H69" s="66">
        <v>184760.93000000005</v>
      </c>
    </row>
    <row r="70" spans="2:8" x14ac:dyDescent="0.25">
      <c r="B70" s="52" t="s">
        <v>158</v>
      </c>
      <c r="C70" s="52" t="s">
        <v>177</v>
      </c>
      <c r="D70" s="52" t="s">
        <v>179</v>
      </c>
      <c r="E70" s="56">
        <v>179.3200000000015</v>
      </c>
      <c r="F70" s="58">
        <v>-2647.3000000000011</v>
      </c>
      <c r="G70" s="56">
        <v>5101.2100000000009</v>
      </c>
      <c r="H70" s="66">
        <v>2633.2300000000014</v>
      </c>
    </row>
    <row r="71" spans="2:8" x14ac:dyDescent="0.25">
      <c r="B71" s="52" t="s">
        <v>158</v>
      </c>
      <c r="C71" s="52" t="s">
        <v>177</v>
      </c>
      <c r="D71" s="52" t="s">
        <v>81</v>
      </c>
      <c r="E71" s="56">
        <v>46267.07</v>
      </c>
      <c r="F71" s="56">
        <v>27218.62</v>
      </c>
      <c r="G71" s="56">
        <v>54886.259999999987</v>
      </c>
      <c r="H71" s="66">
        <v>128371.94999999998</v>
      </c>
    </row>
    <row r="72" spans="2:8" x14ac:dyDescent="0.25">
      <c r="B72" s="52" t="s">
        <v>158</v>
      </c>
      <c r="C72" s="52" t="s">
        <v>177</v>
      </c>
      <c r="D72" s="52" t="s">
        <v>84</v>
      </c>
      <c r="E72" s="56">
        <v>25051.3</v>
      </c>
      <c r="F72" s="56">
        <v>60470.23</v>
      </c>
      <c r="G72" s="56">
        <v>38322.89</v>
      </c>
      <c r="H72" s="66">
        <v>123844.42</v>
      </c>
    </row>
    <row r="73" spans="2:8" x14ac:dyDescent="0.25">
      <c r="B73" s="52" t="s">
        <v>158</v>
      </c>
      <c r="C73" s="52" t="s">
        <v>177</v>
      </c>
      <c r="D73" s="52" t="s">
        <v>108</v>
      </c>
      <c r="E73" s="56">
        <v>6497.9800000000032</v>
      </c>
      <c r="F73" s="58">
        <v>-23128.63</v>
      </c>
      <c r="G73" s="57" t="s">
        <v>4</v>
      </c>
      <c r="H73" s="66">
        <v>-16630.649999999998</v>
      </c>
    </row>
    <row r="74" spans="2:8" x14ac:dyDescent="0.25">
      <c r="B74" s="52" t="s">
        <v>158</v>
      </c>
      <c r="C74" s="52" t="s">
        <v>177</v>
      </c>
      <c r="D74" s="52" t="s">
        <v>88</v>
      </c>
      <c r="E74" s="56">
        <v>73862.929999999993</v>
      </c>
      <c r="F74" s="56">
        <v>42133.8</v>
      </c>
      <c r="G74" s="56">
        <v>44235.190000000017</v>
      </c>
      <c r="H74" s="66">
        <v>160231.92000000001</v>
      </c>
    </row>
    <row r="75" spans="2:8" x14ac:dyDescent="0.25">
      <c r="B75" s="52" t="s">
        <v>158</v>
      </c>
      <c r="C75" s="52" t="s">
        <v>177</v>
      </c>
      <c r="D75" s="52" t="s">
        <v>90</v>
      </c>
      <c r="E75" s="56">
        <v>8337.77</v>
      </c>
      <c r="F75" s="56">
        <v>9819.92</v>
      </c>
      <c r="G75" s="56">
        <v>6594.5</v>
      </c>
      <c r="H75" s="66">
        <v>24752.190000000002</v>
      </c>
    </row>
    <row r="76" spans="2:8" x14ac:dyDescent="0.25">
      <c r="B76" s="52" t="s">
        <v>158</v>
      </c>
      <c r="C76" s="52" t="s">
        <v>177</v>
      </c>
      <c r="D76" s="52" t="s">
        <v>180</v>
      </c>
      <c r="E76" s="56">
        <v>37685.18</v>
      </c>
      <c r="F76" s="56">
        <v>26664.49</v>
      </c>
      <c r="G76" s="56">
        <v>32724.47</v>
      </c>
      <c r="H76" s="66">
        <v>97074.14</v>
      </c>
    </row>
    <row r="77" spans="2:8" x14ac:dyDescent="0.25">
      <c r="B77" s="52" t="s">
        <v>158</v>
      </c>
      <c r="C77" s="52" t="s">
        <v>177</v>
      </c>
      <c r="D77" s="52" t="s">
        <v>181</v>
      </c>
      <c r="E77" s="56">
        <v>1024.21</v>
      </c>
      <c r="F77" s="58">
        <v>-5.890000000000029</v>
      </c>
      <c r="G77" s="56">
        <v>1637.42</v>
      </c>
      <c r="H77" s="66">
        <v>2655.7400000000002</v>
      </c>
    </row>
    <row r="78" spans="2:8" x14ac:dyDescent="0.25">
      <c r="B78" s="52" t="s">
        <v>158</v>
      </c>
      <c r="C78" s="52" t="s">
        <v>177</v>
      </c>
      <c r="D78" s="52" t="s">
        <v>182</v>
      </c>
      <c r="E78" s="56">
        <v>62747.77</v>
      </c>
      <c r="F78" s="56">
        <v>26648.029999999992</v>
      </c>
      <c r="G78" s="56">
        <v>44259.460000000006</v>
      </c>
      <c r="H78" s="66">
        <v>133655.26</v>
      </c>
    </row>
    <row r="79" spans="2:8" x14ac:dyDescent="0.25">
      <c r="B79" s="52" t="s">
        <v>158</v>
      </c>
      <c r="C79" s="52" t="s">
        <v>177</v>
      </c>
      <c r="D79" s="52" t="s">
        <v>94</v>
      </c>
      <c r="E79" s="56">
        <v>25416.590000000018</v>
      </c>
      <c r="F79" s="56">
        <v>123624.43</v>
      </c>
      <c r="G79" s="56">
        <v>49822.069999999978</v>
      </c>
      <c r="H79" s="66">
        <v>198863.09</v>
      </c>
    </row>
    <row r="80" spans="2:8" x14ac:dyDescent="0.25">
      <c r="B80" s="52" t="s">
        <v>158</v>
      </c>
      <c r="C80" s="52" t="s">
        <v>177</v>
      </c>
      <c r="D80" s="52" t="s">
        <v>183</v>
      </c>
      <c r="E80" s="58">
        <v>-91194</v>
      </c>
      <c r="F80" s="57" t="s">
        <v>4</v>
      </c>
      <c r="G80" s="57" t="s">
        <v>4</v>
      </c>
      <c r="H80" s="66">
        <v>-91194</v>
      </c>
    </row>
    <row r="81" spans="2:8" x14ac:dyDescent="0.25">
      <c r="B81" s="52" t="s">
        <v>158</v>
      </c>
      <c r="C81" s="52" t="s">
        <v>177</v>
      </c>
      <c r="D81" s="53" t="s">
        <v>112</v>
      </c>
      <c r="E81" s="54">
        <v>510333.62999999989</v>
      </c>
      <c r="F81" s="54">
        <v>543151.89</v>
      </c>
      <c r="G81" s="54">
        <v>612342.57000000007</v>
      </c>
      <c r="H81" s="66">
        <v>1665828.09</v>
      </c>
    </row>
    <row r="82" spans="2:8" x14ac:dyDescent="0.25">
      <c r="B82" s="52" t="s">
        <v>184</v>
      </c>
      <c r="C82" s="52" t="s">
        <v>185</v>
      </c>
      <c r="D82" s="52" t="s">
        <v>186</v>
      </c>
      <c r="E82" s="56">
        <v>6750</v>
      </c>
      <c r="F82" s="57" t="s">
        <v>4</v>
      </c>
      <c r="G82" s="56">
        <v>13873.44</v>
      </c>
      <c r="H82" s="66">
        <v>20623.440000000002</v>
      </c>
    </row>
    <row r="83" spans="2:8" x14ac:dyDescent="0.25">
      <c r="B83" s="52" t="s">
        <v>184</v>
      </c>
      <c r="C83" s="52" t="s">
        <v>185</v>
      </c>
      <c r="D83" s="52" t="s">
        <v>187</v>
      </c>
      <c r="E83" s="56">
        <v>3468.36</v>
      </c>
      <c r="F83" s="56">
        <v>867.09</v>
      </c>
      <c r="G83" s="56">
        <v>1734.18</v>
      </c>
      <c r="H83" s="66">
        <v>6069.63</v>
      </c>
    </row>
    <row r="84" spans="2:8" x14ac:dyDescent="0.25">
      <c r="B84" s="52" t="s">
        <v>184</v>
      </c>
      <c r="C84" s="52" t="s">
        <v>185</v>
      </c>
      <c r="D84" s="52" t="s">
        <v>188</v>
      </c>
      <c r="E84" s="56">
        <v>13006.35</v>
      </c>
      <c r="F84" s="57" t="s">
        <v>4</v>
      </c>
      <c r="G84" s="56">
        <v>13386.72</v>
      </c>
      <c r="H84" s="66">
        <v>26393.07</v>
      </c>
    </row>
    <row r="85" spans="2:8" x14ac:dyDescent="0.25">
      <c r="B85" s="52" t="s">
        <v>184</v>
      </c>
      <c r="C85" s="52" t="s">
        <v>185</v>
      </c>
      <c r="D85" s="52" t="s">
        <v>17</v>
      </c>
      <c r="E85" s="56">
        <v>19034.669999999998</v>
      </c>
      <c r="F85" s="56">
        <v>24061.599999999999</v>
      </c>
      <c r="G85" s="56">
        <v>16125</v>
      </c>
      <c r="H85" s="66">
        <v>59221.27</v>
      </c>
    </row>
    <row r="86" spans="2:8" x14ac:dyDescent="0.25">
      <c r="B86" s="52" t="s">
        <v>184</v>
      </c>
      <c r="C86" s="52" t="s">
        <v>185</v>
      </c>
      <c r="D86" s="52" t="s">
        <v>18</v>
      </c>
      <c r="E86" s="56">
        <v>34755.839999999997</v>
      </c>
      <c r="F86" s="56">
        <v>29331.7</v>
      </c>
      <c r="G86" s="56">
        <v>23250</v>
      </c>
      <c r="H86" s="66">
        <v>87337.54</v>
      </c>
    </row>
    <row r="87" spans="2:8" x14ac:dyDescent="0.25">
      <c r="B87" s="52" t="s">
        <v>184</v>
      </c>
      <c r="C87" s="52" t="s">
        <v>185</v>
      </c>
      <c r="D87" s="52" t="s">
        <v>19</v>
      </c>
      <c r="E87" s="56">
        <v>37721.740000000013</v>
      </c>
      <c r="F87" s="56">
        <v>41411.43</v>
      </c>
      <c r="G87" s="56">
        <v>24093.75</v>
      </c>
      <c r="H87" s="66">
        <v>103226.92000000001</v>
      </c>
    </row>
    <row r="88" spans="2:8" x14ac:dyDescent="0.25">
      <c r="B88" s="52" t="s">
        <v>184</v>
      </c>
      <c r="C88" s="52" t="s">
        <v>185</v>
      </c>
      <c r="D88" s="52" t="s">
        <v>21</v>
      </c>
      <c r="E88" s="56">
        <v>42146.27</v>
      </c>
      <c r="F88" s="56">
        <v>38201.5</v>
      </c>
      <c r="G88" s="56">
        <v>23250</v>
      </c>
      <c r="H88" s="66">
        <v>103597.76999999999</v>
      </c>
    </row>
    <row r="89" spans="2:8" x14ac:dyDescent="0.25">
      <c r="B89" s="52" t="s">
        <v>184</v>
      </c>
      <c r="C89" s="52" t="s">
        <v>185</v>
      </c>
      <c r="D89" s="52" t="s">
        <v>189</v>
      </c>
      <c r="E89" s="56">
        <v>4433.62</v>
      </c>
      <c r="F89" s="57" t="s">
        <v>4</v>
      </c>
      <c r="G89" s="57" t="s">
        <v>4</v>
      </c>
      <c r="H89" s="66">
        <v>4433.62</v>
      </c>
    </row>
    <row r="90" spans="2:8" x14ac:dyDescent="0.25">
      <c r="B90" s="52" t="s">
        <v>184</v>
      </c>
      <c r="C90" s="52" t="s">
        <v>185</v>
      </c>
      <c r="D90" s="52" t="s">
        <v>190</v>
      </c>
      <c r="E90" s="56">
        <v>1200</v>
      </c>
      <c r="F90" s="57" t="s">
        <v>4</v>
      </c>
      <c r="G90" s="56">
        <v>4100</v>
      </c>
      <c r="H90" s="66">
        <v>5300</v>
      </c>
    </row>
    <row r="91" spans="2:8" x14ac:dyDescent="0.25">
      <c r="B91" s="52" t="s">
        <v>184</v>
      </c>
      <c r="C91" s="52" t="s">
        <v>185</v>
      </c>
      <c r="D91" s="52" t="s">
        <v>191</v>
      </c>
      <c r="E91" s="56">
        <v>3411</v>
      </c>
      <c r="F91" s="56">
        <v>9960.24</v>
      </c>
      <c r="G91" s="56">
        <v>2625</v>
      </c>
      <c r="H91" s="66">
        <v>15996.24</v>
      </c>
    </row>
    <row r="92" spans="2:8" x14ac:dyDescent="0.25">
      <c r="B92" s="52" t="s">
        <v>184</v>
      </c>
      <c r="C92" s="52" t="s">
        <v>185</v>
      </c>
      <c r="D92" s="52" t="s">
        <v>192</v>
      </c>
      <c r="E92" s="57" t="s">
        <v>4</v>
      </c>
      <c r="F92" s="56">
        <v>14402.74</v>
      </c>
      <c r="G92" s="57" t="s">
        <v>4</v>
      </c>
      <c r="H92" s="66">
        <v>14402.74</v>
      </c>
    </row>
    <row r="93" spans="2:8" x14ac:dyDescent="0.25">
      <c r="B93" s="52" t="s">
        <v>184</v>
      </c>
      <c r="C93" s="52" t="s">
        <v>185</v>
      </c>
      <c r="D93" s="52" t="s">
        <v>193</v>
      </c>
      <c r="E93" s="56">
        <v>15989.38</v>
      </c>
      <c r="F93" s="57" t="s">
        <v>4</v>
      </c>
      <c r="G93" s="56">
        <v>6822.54</v>
      </c>
      <c r="H93" s="66">
        <v>22811.919999999998</v>
      </c>
    </row>
    <row r="94" spans="2:8" x14ac:dyDescent="0.25">
      <c r="B94" s="52" t="s">
        <v>184</v>
      </c>
      <c r="C94" s="52" t="s">
        <v>185</v>
      </c>
      <c r="D94" s="52" t="s">
        <v>22</v>
      </c>
      <c r="E94" s="56">
        <v>35679.730000000003</v>
      </c>
      <c r="F94" s="56">
        <v>45881.349999999991</v>
      </c>
      <c r="G94" s="56">
        <v>35999.999999999993</v>
      </c>
      <c r="H94" s="66">
        <v>117561.07999999999</v>
      </c>
    </row>
    <row r="95" spans="2:8" x14ac:dyDescent="0.25">
      <c r="B95" s="52" t="s">
        <v>184</v>
      </c>
      <c r="C95" s="52" t="s">
        <v>185</v>
      </c>
      <c r="D95" s="52" t="s">
        <v>194</v>
      </c>
      <c r="E95" s="56">
        <v>35550</v>
      </c>
      <c r="F95" s="56">
        <v>17775</v>
      </c>
      <c r="G95" s="57" t="s">
        <v>4</v>
      </c>
      <c r="H95" s="66">
        <v>53325</v>
      </c>
    </row>
    <row r="96" spans="2:8" x14ac:dyDescent="0.25">
      <c r="B96" s="52" t="s">
        <v>184</v>
      </c>
      <c r="C96" s="52" t="s">
        <v>185</v>
      </c>
      <c r="D96" s="52" t="s">
        <v>195</v>
      </c>
      <c r="E96" s="56">
        <v>5854.86</v>
      </c>
      <c r="F96" s="56">
        <v>3468.36</v>
      </c>
      <c r="G96" s="57" t="s">
        <v>4</v>
      </c>
      <c r="H96" s="66">
        <v>9323.2199999999993</v>
      </c>
    </row>
    <row r="97" spans="2:8" x14ac:dyDescent="0.25">
      <c r="B97" s="52" t="s">
        <v>184</v>
      </c>
      <c r="C97" s="52" t="s">
        <v>185</v>
      </c>
      <c r="D97" s="52" t="s">
        <v>196</v>
      </c>
      <c r="E97" s="57" t="s">
        <v>4</v>
      </c>
      <c r="F97" s="57" t="s">
        <v>4</v>
      </c>
      <c r="G97" s="56">
        <v>6737.5</v>
      </c>
      <c r="H97" s="66">
        <v>6737.5</v>
      </c>
    </row>
    <row r="98" spans="2:8" x14ac:dyDescent="0.25">
      <c r="B98" s="52" t="s">
        <v>184</v>
      </c>
      <c r="C98" s="52" t="s">
        <v>185</v>
      </c>
      <c r="D98" s="52" t="s">
        <v>197</v>
      </c>
      <c r="E98" s="57" t="s">
        <v>4</v>
      </c>
      <c r="F98" s="56">
        <v>82389.91</v>
      </c>
      <c r="G98" s="58">
        <v>-82389.91</v>
      </c>
      <c r="H98" s="66">
        <v>0</v>
      </c>
    </row>
    <row r="99" spans="2:8" x14ac:dyDescent="0.25">
      <c r="B99" s="52" t="s">
        <v>184</v>
      </c>
      <c r="C99" s="52" t="s">
        <v>185</v>
      </c>
      <c r="D99" s="52" t="s">
        <v>198</v>
      </c>
      <c r="E99" s="56">
        <v>37064.31</v>
      </c>
      <c r="F99" s="56">
        <v>30485.759999999998</v>
      </c>
      <c r="G99" s="56">
        <v>35830.519999999997</v>
      </c>
      <c r="H99" s="66">
        <v>103380.59</v>
      </c>
    </row>
    <row r="100" spans="2:8" x14ac:dyDescent="0.25">
      <c r="B100" s="52" t="s">
        <v>184</v>
      </c>
      <c r="C100" s="52" t="s">
        <v>185</v>
      </c>
      <c r="D100" s="52" t="s">
        <v>26</v>
      </c>
      <c r="E100" s="56">
        <v>11147.55</v>
      </c>
      <c r="F100" s="56">
        <v>11644.24</v>
      </c>
      <c r="G100" s="56">
        <v>7635.42</v>
      </c>
      <c r="H100" s="66">
        <v>30427.21</v>
      </c>
    </row>
    <row r="101" spans="2:8" x14ac:dyDescent="0.25">
      <c r="B101" s="52" t="s">
        <v>184</v>
      </c>
      <c r="C101" s="52" t="s">
        <v>185</v>
      </c>
      <c r="D101" s="52" t="s">
        <v>27</v>
      </c>
      <c r="E101" s="56">
        <v>26093.98</v>
      </c>
      <c r="F101" s="56">
        <v>6296.65</v>
      </c>
      <c r="G101" s="56">
        <v>9961.01</v>
      </c>
      <c r="H101" s="66">
        <v>42351.64</v>
      </c>
    </row>
    <row r="102" spans="2:8" x14ac:dyDescent="0.25">
      <c r="B102" s="52" t="s">
        <v>184</v>
      </c>
      <c r="C102" s="52" t="s">
        <v>185</v>
      </c>
      <c r="D102" s="52" t="s">
        <v>103</v>
      </c>
      <c r="E102" s="56">
        <v>19713.669999999998</v>
      </c>
      <c r="F102" s="56">
        <v>54188.05</v>
      </c>
      <c r="G102" s="56">
        <v>19389.34</v>
      </c>
      <c r="H102" s="66">
        <v>93291.06</v>
      </c>
    </row>
    <row r="103" spans="2:8" x14ac:dyDescent="0.25">
      <c r="B103" s="52" t="s">
        <v>184</v>
      </c>
      <c r="C103" s="52" t="s">
        <v>185</v>
      </c>
      <c r="D103" s="52" t="s">
        <v>199</v>
      </c>
      <c r="E103" s="57" t="s">
        <v>4</v>
      </c>
      <c r="F103" s="57" t="s">
        <v>4</v>
      </c>
      <c r="G103" s="56">
        <v>5369.58</v>
      </c>
      <c r="H103" s="66">
        <v>5369.58</v>
      </c>
    </row>
    <row r="104" spans="2:8" x14ac:dyDescent="0.25">
      <c r="B104" s="52" t="s">
        <v>184</v>
      </c>
      <c r="C104" s="52" t="s">
        <v>185</v>
      </c>
      <c r="D104" s="52" t="s">
        <v>32</v>
      </c>
      <c r="E104" s="56">
        <v>52988.38</v>
      </c>
      <c r="F104" s="56">
        <v>42288.81</v>
      </c>
      <c r="G104" s="56">
        <v>36085.47</v>
      </c>
      <c r="H104" s="66">
        <v>131362.66</v>
      </c>
    </row>
    <row r="105" spans="2:8" x14ac:dyDescent="0.25">
      <c r="B105" s="52" t="s">
        <v>184</v>
      </c>
      <c r="C105" s="52" t="s">
        <v>185</v>
      </c>
      <c r="D105" s="52" t="s">
        <v>33</v>
      </c>
      <c r="E105" s="56">
        <v>15102.68</v>
      </c>
      <c r="F105" s="56">
        <v>11236.68</v>
      </c>
      <c r="G105" s="56">
        <v>11160.1</v>
      </c>
      <c r="H105" s="66">
        <v>37499.46</v>
      </c>
    </row>
    <row r="106" spans="2:8" x14ac:dyDescent="0.25">
      <c r="B106" s="52" t="s">
        <v>184</v>
      </c>
      <c r="C106" s="52" t="s">
        <v>185</v>
      </c>
      <c r="D106" s="52" t="s">
        <v>105</v>
      </c>
      <c r="E106" s="56">
        <v>20779.59</v>
      </c>
      <c r="F106" s="56">
        <v>18799.71</v>
      </c>
      <c r="G106" s="56">
        <v>12893.44</v>
      </c>
      <c r="H106" s="66">
        <v>52472.740000000005</v>
      </c>
    </row>
    <row r="107" spans="2:8" x14ac:dyDescent="0.25">
      <c r="B107" s="52" t="s">
        <v>184</v>
      </c>
      <c r="C107" s="52" t="s">
        <v>185</v>
      </c>
      <c r="D107" s="52" t="s">
        <v>36</v>
      </c>
      <c r="E107" s="56">
        <v>31590.9</v>
      </c>
      <c r="F107" s="56">
        <v>22052.92</v>
      </c>
      <c r="G107" s="56">
        <v>50404.789999999994</v>
      </c>
      <c r="H107" s="66">
        <v>104048.60999999999</v>
      </c>
    </row>
    <row r="108" spans="2:8" x14ac:dyDescent="0.25">
      <c r="B108" s="52" t="s">
        <v>184</v>
      </c>
      <c r="C108" s="52" t="s">
        <v>185</v>
      </c>
      <c r="D108" s="52" t="s">
        <v>200</v>
      </c>
      <c r="E108" s="56">
        <v>20640.45</v>
      </c>
      <c r="F108" s="56">
        <v>20701.63</v>
      </c>
      <c r="G108" s="56">
        <v>23313.119999999999</v>
      </c>
      <c r="H108" s="66">
        <v>64655.199999999997</v>
      </c>
    </row>
    <row r="109" spans="2:8" x14ac:dyDescent="0.25">
      <c r="B109" s="52" t="s">
        <v>184</v>
      </c>
      <c r="C109" s="52" t="s">
        <v>185</v>
      </c>
      <c r="D109" s="52" t="s">
        <v>66</v>
      </c>
      <c r="E109" s="57" t="s">
        <v>4</v>
      </c>
      <c r="F109" s="57" t="s">
        <v>4</v>
      </c>
      <c r="G109" s="57" t="s">
        <v>4</v>
      </c>
      <c r="H109" s="66">
        <v>0</v>
      </c>
    </row>
    <row r="110" spans="2:8" x14ac:dyDescent="0.25">
      <c r="B110" s="52" t="s">
        <v>184</v>
      </c>
      <c r="C110" s="52" t="s">
        <v>185</v>
      </c>
      <c r="D110" s="52" t="s">
        <v>201</v>
      </c>
      <c r="E110" s="57" t="s">
        <v>4</v>
      </c>
      <c r="F110" s="57" t="s">
        <v>4</v>
      </c>
      <c r="G110" s="56">
        <v>4099.9799999999996</v>
      </c>
      <c r="H110" s="66">
        <v>4099.9799999999996</v>
      </c>
    </row>
    <row r="111" spans="2:8" x14ac:dyDescent="0.25">
      <c r="B111" s="52" t="s">
        <v>184</v>
      </c>
      <c r="C111" s="52" t="s">
        <v>185</v>
      </c>
      <c r="D111" s="52" t="s">
        <v>202</v>
      </c>
      <c r="E111" s="56">
        <v>5288.22</v>
      </c>
      <c r="F111" s="57" t="s">
        <v>4</v>
      </c>
      <c r="G111" s="57" t="s">
        <v>4</v>
      </c>
      <c r="H111" s="66">
        <v>5288.22</v>
      </c>
    </row>
    <row r="112" spans="2:8" x14ac:dyDescent="0.25">
      <c r="B112" s="52" t="s">
        <v>184</v>
      </c>
      <c r="C112" s="52" t="s">
        <v>185</v>
      </c>
      <c r="D112" s="52" t="s">
        <v>203</v>
      </c>
      <c r="E112" s="57" t="s">
        <v>4</v>
      </c>
      <c r="F112" s="56">
        <v>2707.05</v>
      </c>
      <c r="G112" s="56">
        <v>6741.91</v>
      </c>
      <c r="H112" s="66">
        <v>9448.9599999999991</v>
      </c>
    </row>
    <row r="113" spans="2:8" x14ac:dyDescent="0.25">
      <c r="B113" s="52" t="s">
        <v>184</v>
      </c>
      <c r="C113" s="52" t="s">
        <v>185</v>
      </c>
      <c r="D113" s="53" t="s">
        <v>112</v>
      </c>
      <c r="E113" s="54">
        <v>499411.54999999987</v>
      </c>
      <c r="F113" s="54">
        <v>528152.41999999993</v>
      </c>
      <c r="G113" s="54">
        <v>312492.90000000002</v>
      </c>
      <c r="H113" s="66">
        <v>1340056.8699999996</v>
      </c>
    </row>
    <row r="114" spans="2:8" x14ac:dyDescent="0.25">
      <c r="B114" s="52" t="s">
        <v>184</v>
      </c>
      <c r="C114" s="52" t="s">
        <v>204</v>
      </c>
      <c r="D114" s="52" t="s">
        <v>9</v>
      </c>
      <c r="E114" s="56">
        <v>52820.53</v>
      </c>
      <c r="F114" s="56">
        <v>59091.399999999987</v>
      </c>
      <c r="G114" s="56">
        <v>52375.31</v>
      </c>
      <c r="H114" s="66">
        <v>164287.24</v>
      </c>
    </row>
    <row r="115" spans="2:8" x14ac:dyDescent="0.25">
      <c r="B115" s="52" t="s">
        <v>184</v>
      </c>
      <c r="C115" s="52" t="s">
        <v>204</v>
      </c>
      <c r="D115" s="52" t="s">
        <v>31</v>
      </c>
      <c r="E115" s="58">
        <v>-464.15000000000509</v>
      </c>
      <c r="F115" s="56">
        <v>10642.89</v>
      </c>
      <c r="G115" s="58">
        <v>-15532.94000000001</v>
      </c>
      <c r="H115" s="66">
        <v>-5354.2000000000153</v>
      </c>
    </row>
    <row r="116" spans="2:8" x14ac:dyDescent="0.25">
      <c r="B116" s="52" t="s">
        <v>184</v>
      </c>
      <c r="C116" s="52" t="s">
        <v>204</v>
      </c>
      <c r="D116" s="52" t="s">
        <v>205</v>
      </c>
      <c r="E116" s="56">
        <v>869.4699999999998</v>
      </c>
      <c r="F116" s="56">
        <v>1511.96</v>
      </c>
      <c r="G116" s="56">
        <v>10415.48</v>
      </c>
      <c r="H116" s="66">
        <v>12796.91</v>
      </c>
    </row>
    <row r="117" spans="2:8" x14ac:dyDescent="0.25">
      <c r="B117" s="52" t="s">
        <v>184</v>
      </c>
      <c r="C117" s="52" t="s">
        <v>204</v>
      </c>
      <c r="D117" s="52" t="s">
        <v>34</v>
      </c>
      <c r="E117" s="56">
        <v>20295.759999999998</v>
      </c>
      <c r="F117" s="56">
        <v>33120.67</v>
      </c>
      <c r="G117" s="56">
        <v>39688.81</v>
      </c>
      <c r="H117" s="66">
        <v>93105.239999999991</v>
      </c>
    </row>
    <row r="118" spans="2:8" x14ac:dyDescent="0.25">
      <c r="B118" s="52" t="s">
        <v>184</v>
      </c>
      <c r="C118" s="52" t="s">
        <v>204</v>
      </c>
      <c r="D118" s="52" t="s">
        <v>35</v>
      </c>
      <c r="E118" s="56">
        <v>15095.09</v>
      </c>
      <c r="F118" s="56">
        <v>24346.26</v>
      </c>
      <c r="G118" s="56">
        <v>6101.48</v>
      </c>
      <c r="H118" s="66">
        <v>45542.83</v>
      </c>
    </row>
    <row r="119" spans="2:8" x14ac:dyDescent="0.25">
      <c r="B119" s="52" t="s">
        <v>184</v>
      </c>
      <c r="C119" s="52" t="s">
        <v>204</v>
      </c>
      <c r="D119" s="52" t="s">
        <v>37</v>
      </c>
      <c r="E119" s="56">
        <v>36840.46</v>
      </c>
      <c r="F119" s="56">
        <v>7375.46</v>
      </c>
      <c r="G119" s="56">
        <v>31807.22</v>
      </c>
      <c r="H119" s="66">
        <v>76023.14</v>
      </c>
    </row>
    <row r="120" spans="2:8" x14ac:dyDescent="0.25">
      <c r="B120" s="52" t="s">
        <v>184</v>
      </c>
      <c r="C120" s="52" t="s">
        <v>204</v>
      </c>
      <c r="D120" s="52" t="s">
        <v>206</v>
      </c>
      <c r="E120" s="56">
        <v>2318</v>
      </c>
      <c r="F120" s="56">
        <v>12363</v>
      </c>
      <c r="G120" s="57" t="s">
        <v>4</v>
      </c>
      <c r="H120" s="66">
        <v>14681</v>
      </c>
    </row>
    <row r="121" spans="2:8" x14ac:dyDescent="0.25">
      <c r="B121" s="52" t="s">
        <v>184</v>
      </c>
      <c r="C121" s="52" t="s">
        <v>204</v>
      </c>
      <c r="D121" s="52" t="s">
        <v>207</v>
      </c>
      <c r="E121" s="56">
        <v>3091</v>
      </c>
      <c r="F121" s="56">
        <v>3864</v>
      </c>
      <c r="G121" s="57" t="s">
        <v>4</v>
      </c>
      <c r="H121" s="66">
        <v>6955</v>
      </c>
    </row>
    <row r="122" spans="2:8" x14ac:dyDescent="0.25">
      <c r="B122" s="52" t="s">
        <v>184</v>
      </c>
      <c r="C122" s="52" t="s">
        <v>204</v>
      </c>
      <c r="D122" s="52" t="s">
        <v>82</v>
      </c>
      <c r="E122" s="56">
        <v>12862.57</v>
      </c>
      <c r="F122" s="56">
        <v>15340.25</v>
      </c>
      <c r="G122" s="56">
        <v>28083.93</v>
      </c>
      <c r="H122" s="66">
        <v>56286.75</v>
      </c>
    </row>
    <row r="123" spans="2:8" x14ac:dyDescent="0.25">
      <c r="B123" s="52" t="s">
        <v>184</v>
      </c>
      <c r="C123" s="52" t="s">
        <v>204</v>
      </c>
      <c r="D123" s="52" t="s">
        <v>208</v>
      </c>
      <c r="E123" s="56">
        <v>181</v>
      </c>
      <c r="F123" s="57" t="s">
        <v>4</v>
      </c>
      <c r="G123" s="57" t="s">
        <v>4</v>
      </c>
      <c r="H123" s="66">
        <v>181</v>
      </c>
    </row>
    <row r="124" spans="2:8" x14ac:dyDescent="0.25">
      <c r="B124" s="52" t="s">
        <v>184</v>
      </c>
      <c r="C124" s="52" t="s">
        <v>204</v>
      </c>
      <c r="D124" s="52" t="s">
        <v>86</v>
      </c>
      <c r="E124" s="56">
        <v>49231.95</v>
      </c>
      <c r="F124" s="56">
        <v>51913.48</v>
      </c>
      <c r="G124" s="56">
        <v>43145.440000000002</v>
      </c>
      <c r="H124" s="66">
        <v>144290.87</v>
      </c>
    </row>
    <row r="125" spans="2:8" x14ac:dyDescent="0.25">
      <c r="B125" s="52" t="s">
        <v>184</v>
      </c>
      <c r="C125" s="52" t="s">
        <v>204</v>
      </c>
      <c r="D125" s="52" t="s">
        <v>209</v>
      </c>
      <c r="E125" s="56">
        <v>11198.55</v>
      </c>
      <c r="F125" s="56">
        <v>19602.18</v>
      </c>
      <c r="G125" s="56">
        <v>32006.02</v>
      </c>
      <c r="H125" s="66">
        <v>62806.75</v>
      </c>
    </row>
    <row r="126" spans="2:8" x14ac:dyDescent="0.25">
      <c r="B126" s="52" t="s">
        <v>184</v>
      </c>
      <c r="C126" s="52" t="s">
        <v>204</v>
      </c>
      <c r="D126" s="52" t="s">
        <v>91</v>
      </c>
      <c r="E126" s="56">
        <v>7671.4400000000014</v>
      </c>
      <c r="F126" s="56">
        <v>4400.5400000000009</v>
      </c>
      <c r="G126" s="56">
        <v>13005.16</v>
      </c>
      <c r="H126" s="66">
        <v>25077.140000000003</v>
      </c>
    </row>
    <row r="127" spans="2:8" x14ac:dyDescent="0.25">
      <c r="B127" s="52" t="s">
        <v>184</v>
      </c>
      <c r="C127" s="52" t="s">
        <v>204</v>
      </c>
      <c r="D127" s="52" t="s">
        <v>210</v>
      </c>
      <c r="E127" s="56">
        <v>5382.23</v>
      </c>
      <c r="F127" s="56">
        <v>19439.68</v>
      </c>
      <c r="G127" s="56">
        <v>16309.5</v>
      </c>
      <c r="H127" s="66">
        <v>41131.410000000003</v>
      </c>
    </row>
    <row r="128" spans="2:8" x14ac:dyDescent="0.25">
      <c r="B128" s="52" t="s">
        <v>184</v>
      </c>
      <c r="C128" s="52" t="s">
        <v>204</v>
      </c>
      <c r="D128" s="52" t="s">
        <v>93</v>
      </c>
      <c r="E128" s="56">
        <v>2433.12</v>
      </c>
      <c r="F128" s="57" t="s">
        <v>4</v>
      </c>
      <c r="G128" s="56">
        <v>2744.24</v>
      </c>
      <c r="H128" s="66">
        <v>5177.3599999999997</v>
      </c>
    </row>
    <row r="129" spans="2:8" x14ac:dyDescent="0.25">
      <c r="B129" s="52" t="s">
        <v>184</v>
      </c>
      <c r="C129" s="52" t="s">
        <v>204</v>
      </c>
      <c r="D129" s="52" t="s">
        <v>211</v>
      </c>
      <c r="E129" s="56">
        <v>1750</v>
      </c>
      <c r="F129" s="58">
        <v>-10.3700000000002</v>
      </c>
      <c r="G129" s="56">
        <v>4755.6500000000005</v>
      </c>
      <c r="H129" s="66">
        <v>6495.2800000000007</v>
      </c>
    </row>
    <row r="130" spans="2:8" x14ac:dyDescent="0.25">
      <c r="B130" s="52" t="s">
        <v>184</v>
      </c>
      <c r="C130" s="52" t="s">
        <v>204</v>
      </c>
      <c r="D130" s="52" t="s">
        <v>212</v>
      </c>
      <c r="E130" s="56">
        <v>36808.5</v>
      </c>
      <c r="F130" s="56">
        <v>39361.74</v>
      </c>
      <c r="G130" s="56">
        <v>45156.39</v>
      </c>
      <c r="H130" s="66">
        <v>121326.62999999999</v>
      </c>
    </row>
    <row r="131" spans="2:8" x14ac:dyDescent="0.25">
      <c r="B131" s="52" t="s">
        <v>184</v>
      </c>
      <c r="C131" s="52" t="s">
        <v>204</v>
      </c>
      <c r="D131" s="52" t="s">
        <v>213</v>
      </c>
      <c r="E131" s="56">
        <v>16227</v>
      </c>
      <c r="F131" s="56">
        <v>14682</v>
      </c>
      <c r="G131" s="57" t="s">
        <v>4</v>
      </c>
      <c r="H131" s="66">
        <v>30909</v>
      </c>
    </row>
    <row r="132" spans="2:8" x14ac:dyDescent="0.25">
      <c r="B132" s="52" t="s">
        <v>184</v>
      </c>
      <c r="C132" s="52" t="s">
        <v>204</v>
      </c>
      <c r="D132" s="52" t="s">
        <v>214</v>
      </c>
      <c r="E132" s="56">
        <v>2484.2600000000002</v>
      </c>
      <c r="F132" s="56">
        <v>1008.23</v>
      </c>
      <c r="G132" s="56">
        <v>980.49</v>
      </c>
      <c r="H132" s="66">
        <v>4472.9800000000005</v>
      </c>
    </row>
    <row r="133" spans="2:8" x14ac:dyDescent="0.25">
      <c r="B133" s="52" t="s">
        <v>184</v>
      </c>
      <c r="C133" s="52" t="s">
        <v>204</v>
      </c>
      <c r="D133" s="52" t="s">
        <v>99</v>
      </c>
      <c r="E133" s="56">
        <v>76993</v>
      </c>
      <c r="F133" s="56">
        <v>85693</v>
      </c>
      <c r="G133" s="56">
        <v>138445.25</v>
      </c>
      <c r="H133" s="66">
        <v>301131.25</v>
      </c>
    </row>
    <row r="134" spans="2:8" x14ac:dyDescent="0.25">
      <c r="B134" s="52" t="s">
        <v>184</v>
      </c>
      <c r="C134" s="52" t="s">
        <v>204</v>
      </c>
      <c r="D134" s="53" t="s">
        <v>112</v>
      </c>
      <c r="E134" s="54">
        <v>354089.78000000009</v>
      </c>
      <c r="F134" s="54">
        <v>403746.37</v>
      </c>
      <c r="G134" s="54">
        <v>449487.43000000011</v>
      </c>
      <c r="H134" s="66">
        <v>1207323.5800000003</v>
      </c>
    </row>
    <row r="135" spans="2:8" x14ac:dyDescent="0.25">
      <c r="B135" s="52" t="s">
        <v>215</v>
      </c>
      <c r="C135" s="52" t="s">
        <v>216</v>
      </c>
      <c r="D135" s="52" t="s">
        <v>217</v>
      </c>
      <c r="E135" s="56">
        <v>2251.06</v>
      </c>
      <c r="F135" s="56">
        <v>3326.47</v>
      </c>
      <c r="G135" s="56">
        <v>3966.59</v>
      </c>
      <c r="H135" s="66">
        <v>9544.119999999999</v>
      </c>
    </row>
    <row r="136" spans="2:8" x14ac:dyDescent="0.25">
      <c r="B136" s="52" t="s">
        <v>215</v>
      </c>
      <c r="C136" s="52" t="s">
        <v>216</v>
      </c>
      <c r="D136" s="52" t="s">
        <v>218</v>
      </c>
      <c r="E136" s="56">
        <v>5873.04</v>
      </c>
      <c r="F136" s="56">
        <v>6282.1</v>
      </c>
      <c r="G136" s="57" t="s">
        <v>4</v>
      </c>
      <c r="H136" s="66">
        <v>12155.14</v>
      </c>
    </row>
    <row r="137" spans="2:8" x14ac:dyDescent="0.25">
      <c r="B137" s="52" t="s">
        <v>215</v>
      </c>
      <c r="C137" s="52" t="s">
        <v>216</v>
      </c>
      <c r="D137" s="52" t="s">
        <v>219</v>
      </c>
      <c r="E137" s="56">
        <v>9626</v>
      </c>
      <c r="F137" s="56">
        <v>13568.5</v>
      </c>
      <c r="G137" s="56">
        <v>6827</v>
      </c>
      <c r="H137" s="66">
        <v>30021.5</v>
      </c>
    </row>
    <row r="138" spans="2:8" x14ac:dyDescent="0.25">
      <c r="B138" s="52" t="s">
        <v>215</v>
      </c>
      <c r="C138" s="52" t="s">
        <v>216</v>
      </c>
      <c r="D138" s="52" t="s">
        <v>101</v>
      </c>
      <c r="E138" s="56">
        <v>6073.86</v>
      </c>
      <c r="F138" s="56">
        <v>4076.68</v>
      </c>
      <c r="G138" s="56">
        <v>3188.9</v>
      </c>
      <c r="H138" s="66">
        <v>13339.439999999999</v>
      </c>
    </row>
    <row r="139" spans="2:8" x14ac:dyDescent="0.25">
      <c r="B139" s="52" t="s">
        <v>215</v>
      </c>
      <c r="C139" s="52" t="s">
        <v>216</v>
      </c>
      <c r="D139" s="52" t="s">
        <v>220</v>
      </c>
      <c r="E139" s="57" t="s">
        <v>4</v>
      </c>
      <c r="F139" s="57" t="s">
        <v>4</v>
      </c>
      <c r="G139" s="56">
        <v>45955.77</v>
      </c>
      <c r="H139" s="66">
        <v>45955.77</v>
      </c>
    </row>
    <row r="140" spans="2:8" x14ac:dyDescent="0.25">
      <c r="B140" s="52" t="s">
        <v>215</v>
      </c>
      <c r="C140" s="52" t="s">
        <v>216</v>
      </c>
      <c r="D140" s="52" t="s">
        <v>221</v>
      </c>
      <c r="E140" s="57" t="s">
        <v>4</v>
      </c>
      <c r="F140" s="57" t="s">
        <v>4</v>
      </c>
      <c r="G140" s="57" t="s">
        <v>4</v>
      </c>
      <c r="H140" s="66">
        <v>0</v>
      </c>
    </row>
    <row r="141" spans="2:8" x14ac:dyDescent="0.25">
      <c r="B141" s="52" t="s">
        <v>215</v>
      </c>
      <c r="C141" s="52" t="s">
        <v>216</v>
      </c>
      <c r="D141" s="52" t="s">
        <v>20</v>
      </c>
      <c r="E141" s="56">
        <v>6275.86</v>
      </c>
      <c r="F141" s="56">
        <v>9518.4</v>
      </c>
      <c r="G141" s="56">
        <v>7957.92</v>
      </c>
      <c r="H141" s="66">
        <v>23752.18</v>
      </c>
    </row>
    <row r="142" spans="2:8" x14ac:dyDescent="0.25">
      <c r="B142" s="52" t="s">
        <v>215</v>
      </c>
      <c r="C142" s="52" t="s">
        <v>216</v>
      </c>
      <c r="D142" s="52" t="s">
        <v>222</v>
      </c>
      <c r="E142" s="57" t="s">
        <v>4</v>
      </c>
      <c r="F142" s="57" t="s">
        <v>4</v>
      </c>
      <c r="G142" s="57" t="s">
        <v>4</v>
      </c>
      <c r="H142" s="66">
        <v>0</v>
      </c>
    </row>
    <row r="143" spans="2:8" x14ac:dyDescent="0.25">
      <c r="B143" s="52" t="s">
        <v>215</v>
      </c>
      <c r="C143" s="52" t="s">
        <v>216</v>
      </c>
      <c r="D143" s="52" t="s">
        <v>223</v>
      </c>
      <c r="E143" s="57" t="s">
        <v>4</v>
      </c>
      <c r="F143" s="56">
        <v>5400</v>
      </c>
      <c r="G143" s="56">
        <v>3600</v>
      </c>
      <c r="H143" s="66">
        <v>9000</v>
      </c>
    </row>
    <row r="144" spans="2:8" x14ac:dyDescent="0.25">
      <c r="B144" s="52" t="s">
        <v>215</v>
      </c>
      <c r="C144" s="52" t="s">
        <v>216</v>
      </c>
      <c r="D144" s="52" t="s">
        <v>224</v>
      </c>
      <c r="E144" s="57" t="s">
        <v>4</v>
      </c>
      <c r="F144" s="57" t="s">
        <v>4</v>
      </c>
      <c r="G144" s="56">
        <v>11271.45</v>
      </c>
      <c r="H144" s="66">
        <v>11271.45</v>
      </c>
    </row>
    <row r="145" spans="2:8" x14ac:dyDescent="0.25">
      <c r="B145" s="52" t="s">
        <v>215</v>
      </c>
      <c r="C145" s="52" t="s">
        <v>216</v>
      </c>
      <c r="D145" s="52" t="s">
        <v>225</v>
      </c>
      <c r="E145" s="56">
        <v>6936.72</v>
      </c>
      <c r="F145" s="56">
        <v>6936.72</v>
      </c>
      <c r="G145" s="56">
        <v>8136.72</v>
      </c>
      <c r="H145" s="66">
        <v>22010.16</v>
      </c>
    </row>
    <row r="146" spans="2:8" x14ac:dyDescent="0.25">
      <c r="B146" s="52" t="s">
        <v>215</v>
      </c>
      <c r="C146" s="52" t="s">
        <v>216</v>
      </c>
      <c r="D146" s="52" t="s">
        <v>226</v>
      </c>
      <c r="E146" s="56">
        <v>1408.94</v>
      </c>
      <c r="F146" s="56">
        <v>19681.169999999998</v>
      </c>
      <c r="G146" s="56">
        <v>18902.669999999998</v>
      </c>
      <c r="H146" s="66">
        <v>39992.78</v>
      </c>
    </row>
    <row r="147" spans="2:8" x14ac:dyDescent="0.25">
      <c r="B147" s="52" t="s">
        <v>215</v>
      </c>
      <c r="C147" s="52" t="s">
        <v>216</v>
      </c>
      <c r="D147" s="52" t="s">
        <v>23</v>
      </c>
      <c r="E147" s="56">
        <v>53595.31</v>
      </c>
      <c r="F147" s="56">
        <v>47431.21</v>
      </c>
      <c r="G147" s="56">
        <v>91412.86</v>
      </c>
      <c r="H147" s="66">
        <v>192439.38</v>
      </c>
    </row>
    <row r="148" spans="2:8" x14ac:dyDescent="0.25">
      <c r="B148" s="52" t="s">
        <v>215</v>
      </c>
      <c r="C148" s="52" t="s">
        <v>216</v>
      </c>
      <c r="D148" s="52" t="s">
        <v>227</v>
      </c>
      <c r="E148" s="57" t="s">
        <v>4</v>
      </c>
      <c r="F148" s="56">
        <v>200921.39</v>
      </c>
      <c r="G148" s="58">
        <v>-200921.39</v>
      </c>
      <c r="H148" s="66">
        <v>0</v>
      </c>
    </row>
    <row r="149" spans="2:8" x14ac:dyDescent="0.25">
      <c r="B149" s="52" t="s">
        <v>215</v>
      </c>
      <c r="C149" s="52" t="s">
        <v>216</v>
      </c>
      <c r="D149" s="52" t="s">
        <v>228</v>
      </c>
      <c r="E149" s="56">
        <v>680</v>
      </c>
      <c r="F149" s="57" t="s">
        <v>4</v>
      </c>
      <c r="G149" s="56">
        <v>680</v>
      </c>
      <c r="H149" s="66">
        <v>1360</v>
      </c>
    </row>
    <row r="150" spans="2:8" x14ac:dyDescent="0.25">
      <c r="B150" s="52" t="s">
        <v>215</v>
      </c>
      <c r="C150" s="52" t="s">
        <v>216</v>
      </c>
      <c r="D150" s="52" t="s">
        <v>229</v>
      </c>
      <c r="E150" s="57" t="s">
        <v>4</v>
      </c>
      <c r="F150" s="56">
        <v>85.02</v>
      </c>
      <c r="G150" s="56">
        <v>3365.74</v>
      </c>
      <c r="H150" s="66">
        <v>3450.7599999999998</v>
      </c>
    </row>
    <row r="151" spans="2:8" x14ac:dyDescent="0.25">
      <c r="B151" s="52" t="s">
        <v>215</v>
      </c>
      <c r="C151" s="52" t="s">
        <v>216</v>
      </c>
      <c r="D151" s="52" t="s">
        <v>230</v>
      </c>
      <c r="E151" s="56">
        <v>16722.21</v>
      </c>
      <c r="F151" s="56">
        <v>4768.8999999999996</v>
      </c>
      <c r="G151" s="56">
        <v>18095.36</v>
      </c>
      <c r="H151" s="66">
        <v>39586.47</v>
      </c>
    </row>
    <row r="152" spans="2:8" x14ac:dyDescent="0.25">
      <c r="B152" s="52" t="s">
        <v>215</v>
      </c>
      <c r="C152" s="52" t="s">
        <v>216</v>
      </c>
      <c r="D152" s="52" t="s">
        <v>38</v>
      </c>
      <c r="E152" s="58">
        <v>-5405.5</v>
      </c>
      <c r="F152" s="57" t="s">
        <v>4</v>
      </c>
      <c r="G152" s="57" t="s">
        <v>4</v>
      </c>
      <c r="H152" s="66">
        <v>-5405.5</v>
      </c>
    </row>
    <row r="153" spans="2:8" x14ac:dyDescent="0.25">
      <c r="B153" s="52" t="s">
        <v>215</v>
      </c>
      <c r="C153" s="52" t="s">
        <v>216</v>
      </c>
      <c r="D153" s="52" t="s">
        <v>231</v>
      </c>
      <c r="E153" s="56">
        <v>11932.99</v>
      </c>
      <c r="F153" s="56">
        <v>11933.28</v>
      </c>
      <c r="G153" s="56">
        <v>11932.99</v>
      </c>
      <c r="H153" s="66">
        <v>35799.26</v>
      </c>
    </row>
    <row r="154" spans="2:8" x14ac:dyDescent="0.25">
      <c r="B154" s="52" t="s">
        <v>215</v>
      </c>
      <c r="C154" s="52" t="s">
        <v>216</v>
      </c>
      <c r="D154" s="52" t="s">
        <v>65</v>
      </c>
      <c r="E154" s="56">
        <v>6733.44</v>
      </c>
      <c r="F154" s="56">
        <v>62814.04</v>
      </c>
      <c r="G154" s="56">
        <v>11082.07</v>
      </c>
      <c r="H154" s="66">
        <v>80629.549999999988</v>
      </c>
    </row>
    <row r="155" spans="2:8" x14ac:dyDescent="0.25">
      <c r="B155" s="52" t="s">
        <v>215</v>
      </c>
      <c r="C155" s="52" t="s">
        <v>216</v>
      </c>
      <c r="D155" s="52" t="s">
        <v>68</v>
      </c>
      <c r="E155" s="56">
        <v>19494.25</v>
      </c>
      <c r="F155" s="56">
        <v>6178.6799999999994</v>
      </c>
      <c r="G155" s="57" t="s">
        <v>4</v>
      </c>
      <c r="H155" s="66">
        <v>25672.93</v>
      </c>
    </row>
    <row r="156" spans="2:8" x14ac:dyDescent="0.25">
      <c r="B156" s="52" t="s">
        <v>215</v>
      </c>
      <c r="C156" s="52" t="s">
        <v>216</v>
      </c>
      <c r="D156" s="53" t="s">
        <v>112</v>
      </c>
      <c r="E156" s="54">
        <v>142198.18</v>
      </c>
      <c r="F156" s="54">
        <v>402922.55999999988</v>
      </c>
      <c r="G156" s="54">
        <v>45454.650000000023</v>
      </c>
      <c r="H156" s="66">
        <v>590575.3899999999</v>
      </c>
    </row>
    <row r="157" spans="2:8" x14ac:dyDescent="0.25">
      <c r="B157" s="52" t="s">
        <v>215</v>
      </c>
      <c r="C157" s="52" t="s">
        <v>232</v>
      </c>
      <c r="D157" s="52" t="s">
        <v>233</v>
      </c>
      <c r="E157" s="57" t="s">
        <v>4</v>
      </c>
      <c r="F157" s="58">
        <v>-36573.99</v>
      </c>
      <c r="G157" s="57" t="s">
        <v>4</v>
      </c>
      <c r="H157" s="66">
        <v>-36573.99</v>
      </c>
    </row>
    <row r="158" spans="2:8" x14ac:dyDescent="0.25">
      <c r="B158" s="52" t="s">
        <v>215</v>
      </c>
      <c r="C158" s="52" t="s">
        <v>232</v>
      </c>
      <c r="D158" s="52" t="s">
        <v>29</v>
      </c>
      <c r="E158" s="56">
        <v>22932.18</v>
      </c>
      <c r="F158" s="56">
        <v>25804.19</v>
      </c>
      <c r="G158" s="56">
        <v>19410.84</v>
      </c>
      <c r="H158" s="66">
        <v>68147.209999999992</v>
      </c>
    </row>
    <row r="159" spans="2:8" x14ac:dyDescent="0.25">
      <c r="B159" s="52" t="s">
        <v>215</v>
      </c>
      <c r="C159" s="52" t="s">
        <v>232</v>
      </c>
      <c r="D159" s="52" t="s">
        <v>234</v>
      </c>
      <c r="E159" s="56">
        <v>31362.53</v>
      </c>
      <c r="F159" s="56">
        <v>47314.13</v>
      </c>
      <c r="G159" s="56">
        <v>43247.82</v>
      </c>
      <c r="H159" s="66">
        <v>121924.48000000001</v>
      </c>
    </row>
    <row r="160" spans="2:8" x14ac:dyDescent="0.25">
      <c r="B160" s="52" t="s">
        <v>215</v>
      </c>
      <c r="C160" s="52" t="s">
        <v>232</v>
      </c>
      <c r="D160" s="52" t="s">
        <v>39</v>
      </c>
      <c r="E160" s="58">
        <v>-4574.4799999999996</v>
      </c>
      <c r="F160" s="56">
        <v>26626.42</v>
      </c>
      <c r="G160" s="56">
        <v>9343.8899999999976</v>
      </c>
      <c r="H160" s="66">
        <v>31395.829999999994</v>
      </c>
    </row>
    <row r="161" spans="2:8" x14ac:dyDescent="0.25">
      <c r="B161" s="52" t="s">
        <v>215</v>
      </c>
      <c r="C161" s="52" t="s">
        <v>232</v>
      </c>
      <c r="D161" s="52" t="s">
        <v>106</v>
      </c>
      <c r="E161" s="58">
        <v>-1500</v>
      </c>
      <c r="F161" s="56">
        <v>4450</v>
      </c>
      <c r="G161" s="56">
        <v>5622.35</v>
      </c>
      <c r="H161" s="66">
        <v>8572.35</v>
      </c>
    </row>
    <row r="162" spans="2:8" x14ac:dyDescent="0.25">
      <c r="B162" s="52" t="s">
        <v>215</v>
      </c>
      <c r="C162" s="52" t="s">
        <v>232</v>
      </c>
      <c r="D162" s="52" t="s">
        <v>235</v>
      </c>
      <c r="E162" s="56">
        <v>6818.6500000000005</v>
      </c>
      <c r="F162" s="56">
        <v>7409.1900000000014</v>
      </c>
      <c r="G162" s="56">
        <v>6879.6900000000014</v>
      </c>
      <c r="H162" s="66">
        <v>21107.530000000002</v>
      </c>
    </row>
    <row r="163" spans="2:8" x14ac:dyDescent="0.25">
      <c r="B163" s="52" t="s">
        <v>215</v>
      </c>
      <c r="C163" s="52" t="s">
        <v>232</v>
      </c>
      <c r="D163" s="52" t="s">
        <v>40</v>
      </c>
      <c r="E163" s="56">
        <v>5734.1200000000008</v>
      </c>
      <c r="F163" s="56">
        <v>3297.96</v>
      </c>
      <c r="G163" s="56">
        <v>5852.630000000001</v>
      </c>
      <c r="H163" s="66">
        <v>14884.710000000003</v>
      </c>
    </row>
    <row r="164" spans="2:8" x14ac:dyDescent="0.25">
      <c r="B164" s="52" t="s">
        <v>215</v>
      </c>
      <c r="C164" s="52" t="s">
        <v>232</v>
      </c>
      <c r="D164" s="52" t="s">
        <v>41</v>
      </c>
      <c r="E164" s="56">
        <v>13740.6</v>
      </c>
      <c r="F164" s="56">
        <v>18795.310000000001</v>
      </c>
      <c r="G164" s="56">
        <v>19778.849999999999</v>
      </c>
      <c r="H164" s="66">
        <v>52314.76</v>
      </c>
    </row>
    <row r="165" spans="2:8" x14ac:dyDescent="0.25">
      <c r="B165" s="52" t="s">
        <v>215</v>
      </c>
      <c r="C165" s="52" t="s">
        <v>232</v>
      </c>
      <c r="D165" s="52" t="s">
        <v>236</v>
      </c>
      <c r="E165" s="56">
        <v>588.92000000000007</v>
      </c>
      <c r="F165" s="58">
        <v>-14722.94</v>
      </c>
      <c r="G165" s="57" t="s">
        <v>4</v>
      </c>
      <c r="H165" s="66">
        <v>-14134.02</v>
      </c>
    </row>
    <row r="166" spans="2:8" x14ac:dyDescent="0.25">
      <c r="B166" s="52" t="s">
        <v>215</v>
      </c>
      <c r="C166" s="52" t="s">
        <v>232</v>
      </c>
      <c r="D166" s="52" t="s">
        <v>43</v>
      </c>
      <c r="E166" s="57" t="s">
        <v>4</v>
      </c>
      <c r="F166" s="57" t="s">
        <v>4</v>
      </c>
      <c r="G166" s="57" t="s">
        <v>4</v>
      </c>
      <c r="H166" s="66">
        <v>0</v>
      </c>
    </row>
    <row r="167" spans="2:8" x14ac:dyDescent="0.25">
      <c r="B167" s="52" t="s">
        <v>215</v>
      </c>
      <c r="C167" s="52" t="s">
        <v>232</v>
      </c>
      <c r="D167" s="52" t="s">
        <v>237</v>
      </c>
      <c r="E167" s="57" t="s">
        <v>4</v>
      </c>
      <c r="F167" s="57" t="s">
        <v>4</v>
      </c>
      <c r="G167" s="57" t="s">
        <v>4</v>
      </c>
      <c r="H167" s="66">
        <v>0</v>
      </c>
    </row>
    <row r="168" spans="2:8" x14ac:dyDescent="0.25">
      <c r="B168" s="52" t="s">
        <v>215</v>
      </c>
      <c r="C168" s="52" t="s">
        <v>232</v>
      </c>
      <c r="D168" s="52" t="s">
        <v>238</v>
      </c>
      <c r="E168" s="56">
        <v>1860.66</v>
      </c>
      <c r="F168" s="56">
        <v>1474.97</v>
      </c>
      <c r="G168" s="56">
        <v>2075.19</v>
      </c>
      <c r="H168" s="66">
        <v>5410.82</v>
      </c>
    </row>
    <row r="169" spans="2:8" x14ac:dyDescent="0.25">
      <c r="B169" s="52" t="s">
        <v>215</v>
      </c>
      <c r="C169" s="52" t="s">
        <v>232</v>
      </c>
      <c r="D169" s="52" t="s">
        <v>78</v>
      </c>
      <c r="E169" s="56">
        <v>14742.67</v>
      </c>
      <c r="F169" s="56">
        <v>31478.57</v>
      </c>
      <c r="G169" s="56">
        <v>17220.32</v>
      </c>
      <c r="H169" s="66">
        <v>63441.56</v>
      </c>
    </row>
    <row r="170" spans="2:8" x14ac:dyDescent="0.25">
      <c r="B170" s="52" t="s">
        <v>215</v>
      </c>
      <c r="C170" s="52" t="s">
        <v>232</v>
      </c>
      <c r="D170" s="52" t="s">
        <v>79</v>
      </c>
      <c r="E170" s="57" t="s">
        <v>4</v>
      </c>
      <c r="F170" s="56">
        <v>952.06000000000017</v>
      </c>
      <c r="G170" s="56">
        <v>250.24</v>
      </c>
      <c r="H170" s="66">
        <v>1202.3000000000002</v>
      </c>
    </row>
    <row r="171" spans="2:8" x14ac:dyDescent="0.25">
      <c r="B171" s="52" t="s">
        <v>215</v>
      </c>
      <c r="C171" s="52" t="s">
        <v>232</v>
      </c>
      <c r="D171" s="52" t="s">
        <v>239</v>
      </c>
      <c r="E171" s="56">
        <v>3533</v>
      </c>
      <c r="F171" s="58">
        <v>-2355.17</v>
      </c>
      <c r="G171" s="57" t="s">
        <v>4</v>
      </c>
      <c r="H171" s="66">
        <v>1177.83</v>
      </c>
    </row>
    <row r="172" spans="2:8" x14ac:dyDescent="0.25">
      <c r="B172" s="52" t="s">
        <v>215</v>
      </c>
      <c r="C172" s="52" t="s">
        <v>232</v>
      </c>
      <c r="D172" s="52" t="s">
        <v>83</v>
      </c>
      <c r="E172" s="56">
        <v>37686.039999999994</v>
      </c>
      <c r="F172" s="56">
        <v>40328.30999999999</v>
      </c>
      <c r="G172" s="56">
        <v>35837.800000000003</v>
      </c>
      <c r="H172" s="66">
        <v>113852.14999999998</v>
      </c>
    </row>
    <row r="173" spans="2:8" x14ac:dyDescent="0.25">
      <c r="B173" s="52" t="s">
        <v>215</v>
      </c>
      <c r="C173" s="52" t="s">
        <v>232</v>
      </c>
      <c r="D173" s="52" t="s">
        <v>87</v>
      </c>
      <c r="E173" s="56">
        <v>25270.57</v>
      </c>
      <c r="F173" s="56">
        <v>58128.17</v>
      </c>
      <c r="G173" s="56">
        <v>21607.14</v>
      </c>
      <c r="H173" s="66">
        <v>105005.87999999999</v>
      </c>
    </row>
    <row r="174" spans="2:8" x14ac:dyDescent="0.25">
      <c r="B174" s="52" t="s">
        <v>215</v>
      </c>
      <c r="C174" s="52" t="s">
        <v>232</v>
      </c>
      <c r="D174" s="52" t="s">
        <v>89</v>
      </c>
      <c r="E174" s="58">
        <v>-14279.99</v>
      </c>
      <c r="F174" s="56">
        <v>50632.890000000007</v>
      </c>
      <c r="G174" s="56">
        <v>27906.37</v>
      </c>
      <c r="H174" s="66">
        <v>64259.270000000004</v>
      </c>
    </row>
    <row r="175" spans="2:8" x14ac:dyDescent="0.25">
      <c r="B175" s="52" t="s">
        <v>215</v>
      </c>
      <c r="C175" s="52" t="s">
        <v>232</v>
      </c>
      <c r="D175" s="52" t="s">
        <v>92</v>
      </c>
      <c r="E175" s="56">
        <v>27509.97</v>
      </c>
      <c r="F175" s="56">
        <v>29947.06</v>
      </c>
      <c r="G175" s="56">
        <v>26659.96</v>
      </c>
      <c r="H175" s="66">
        <v>84116.989999999991</v>
      </c>
    </row>
    <row r="176" spans="2:8" x14ac:dyDescent="0.25">
      <c r="B176" s="52" t="s">
        <v>215</v>
      </c>
      <c r="C176" s="52" t="s">
        <v>232</v>
      </c>
      <c r="D176" s="52" t="s">
        <v>240</v>
      </c>
      <c r="E176" s="57" t="s">
        <v>4</v>
      </c>
      <c r="F176" s="57" t="s">
        <v>4</v>
      </c>
      <c r="G176" s="57" t="s">
        <v>4</v>
      </c>
      <c r="H176" s="66">
        <v>0</v>
      </c>
    </row>
    <row r="177" spans="2:8" x14ac:dyDescent="0.25">
      <c r="B177" s="52" t="s">
        <v>215</v>
      </c>
      <c r="C177" s="52" t="s">
        <v>232</v>
      </c>
      <c r="D177" s="52" t="s">
        <v>95</v>
      </c>
      <c r="E177" s="56">
        <v>44463.44</v>
      </c>
      <c r="F177" s="56">
        <v>78882.950000000012</v>
      </c>
      <c r="G177" s="56">
        <v>35946.629999999997</v>
      </c>
      <c r="H177" s="66">
        <v>159293.02000000002</v>
      </c>
    </row>
    <row r="178" spans="2:8" x14ac:dyDescent="0.25">
      <c r="B178" s="52" t="s">
        <v>215</v>
      </c>
      <c r="C178" s="52" t="s">
        <v>232</v>
      </c>
      <c r="D178" s="53" t="s">
        <v>112</v>
      </c>
      <c r="E178" s="54">
        <v>215888.88</v>
      </c>
      <c r="F178" s="54">
        <v>371870.08000000007</v>
      </c>
      <c r="G178" s="54">
        <v>277639.71999999997</v>
      </c>
      <c r="H178" s="66">
        <v>865398.68</v>
      </c>
    </row>
    <row r="179" spans="2:8" x14ac:dyDescent="0.25">
      <c r="B179" s="52" t="s">
        <v>241</v>
      </c>
      <c r="C179" s="52" t="s">
        <v>242</v>
      </c>
      <c r="D179" s="52" t="s">
        <v>243</v>
      </c>
      <c r="E179" s="57" t="s">
        <v>4</v>
      </c>
      <c r="F179" s="57" t="s">
        <v>4</v>
      </c>
      <c r="G179" s="57" t="s">
        <v>4</v>
      </c>
      <c r="H179" s="66">
        <v>0</v>
      </c>
    </row>
    <row r="180" spans="2:8" x14ac:dyDescent="0.25">
      <c r="B180" s="52" t="s">
        <v>241</v>
      </c>
      <c r="C180" s="52" t="s">
        <v>242</v>
      </c>
      <c r="D180" s="53" t="s">
        <v>112</v>
      </c>
      <c r="E180" s="55" t="s">
        <v>4</v>
      </c>
      <c r="F180" s="55" t="s">
        <v>4</v>
      </c>
      <c r="G180" s="55" t="s">
        <v>4</v>
      </c>
      <c r="H180" s="66">
        <v>0</v>
      </c>
    </row>
    <row r="181" spans="2:8" x14ac:dyDescent="0.25">
      <c r="B181" s="52" t="s">
        <v>241</v>
      </c>
      <c r="C181" s="52" t="s">
        <v>244</v>
      </c>
      <c r="D181" s="52" t="s">
        <v>245</v>
      </c>
      <c r="E181" s="56">
        <v>529.77</v>
      </c>
      <c r="F181" s="58">
        <v>-14106.12</v>
      </c>
      <c r="G181" s="56">
        <v>1107.8399999999999</v>
      </c>
      <c r="H181" s="66">
        <v>-12468.51</v>
      </c>
    </row>
    <row r="182" spans="2:8" x14ac:dyDescent="0.25">
      <c r="B182" s="52" t="s">
        <v>241</v>
      </c>
      <c r="C182" s="52" t="s">
        <v>244</v>
      </c>
      <c r="D182" s="53" t="s">
        <v>112</v>
      </c>
      <c r="E182" s="54">
        <v>529.77</v>
      </c>
      <c r="F182" s="59">
        <v>-14106.12</v>
      </c>
      <c r="G182" s="54">
        <v>1107.8399999999999</v>
      </c>
      <c r="H182" s="66">
        <v>-12468.51</v>
      </c>
    </row>
    <row r="183" spans="2:8" x14ac:dyDescent="0.25">
      <c r="B183" s="52" t="s">
        <v>246</v>
      </c>
      <c r="C183" s="52" t="s">
        <v>247</v>
      </c>
      <c r="D183" s="52" t="s">
        <v>248</v>
      </c>
      <c r="E183" s="58">
        <v>-14.720000000000249</v>
      </c>
      <c r="F183" s="56">
        <v>2589.96</v>
      </c>
      <c r="G183" s="56">
        <v>3222.73</v>
      </c>
      <c r="H183" s="66">
        <v>5797.9699999999993</v>
      </c>
    </row>
    <row r="184" spans="2:8" x14ac:dyDescent="0.25">
      <c r="B184" s="52" t="s">
        <v>246</v>
      </c>
      <c r="C184" s="52" t="s">
        <v>247</v>
      </c>
      <c r="D184" s="52" t="s">
        <v>70</v>
      </c>
      <c r="E184" s="56">
        <v>7553.0699999999988</v>
      </c>
      <c r="F184" s="56">
        <v>11940.18</v>
      </c>
      <c r="G184" s="56">
        <v>12350.12</v>
      </c>
      <c r="H184" s="66">
        <v>31843.370000000003</v>
      </c>
    </row>
    <row r="185" spans="2:8" x14ac:dyDescent="0.25">
      <c r="B185" s="52" t="s">
        <v>246</v>
      </c>
      <c r="C185" s="52" t="s">
        <v>247</v>
      </c>
      <c r="D185" s="52" t="s">
        <v>249</v>
      </c>
      <c r="E185" s="58">
        <v>-1560</v>
      </c>
      <c r="F185" s="57" t="s">
        <v>4</v>
      </c>
      <c r="G185" s="57" t="s">
        <v>4</v>
      </c>
      <c r="H185" s="66">
        <v>-1560</v>
      </c>
    </row>
    <row r="186" spans="2:8" x14ac:dyDescent="0.25">
      <c r="B186" s="52" t="s">
        <v>246</v>
      </c>
      <c r="C186" s="52" t="s">
        <v>247</v>
      </c>
      <c r="D186" s="52" t="s">
        <v>71</v>
      </c>
      <c r="E186" s="56">
        <v>57796.98</v>
      </c>
      <c r="F186" s="56">
        <v>68100.789999999994</v>
      </c>
      <c r="G186" s="56">
        <v>57248.78</v>
      </c>
      <c r="H186" s="66">
        <v>183146.55</v>
      </c>
    </row>
    <row r="187" spans="2:8" x14ac:dyDescent="0.25">
      <c r="B187" s="52" t="s">
        <v>246</v>
      </c>
      <c r="C187" s="52" t="s">
        <v>247</v>
      </c>
      <c r="D187" s="52" t="s">
        <v>72</v>
      </c>
      <c r="E187" s="56">
        <v>17782.439999999999</v>
      </c>
      <c r="F187" s="56">
        <v>15793.44</v>
      </c>
      <c r="G187" s="56">
        <v>16293.28</v>
      </c>
      <c r="H187" s="66">
        <v>49869.159999999996</v>
      </c>
    </row>
    <row r="188" spans="2:8" x14ac:dyDescent="0.25">
      <c r="B188" s="52" t="s">
        <v>246</v>
      </c>
      <c r="C188" s="52" t="s">
        <v>247</v>
      </c>
      <c r="D188" s="52" t="s">
        <v>73</v>
      </c>
      <c r="E188" s="56">
        <v>61153.25</v>
      </c>
      <c r="F188" s="56">
        <v>73314.599999999991</v>
      </c>
      <c r="G188" s="56">
        <v>52875.650000000009</v>
      </c>
      <c r="H188" s="66">
        <v>187343.5</v>
      </c>
    </row>
    <row r="189" spans="2:8" x14ac:dyDescent="0.25">
      <c r="B189" s="52" t="s">
        <v>246</v>
      </c>
      <c r="C189" s="52" t="s">
        <v>247</v>
      </c>
      <c r="D189" s="52" t="s">
        <v>250</v>
      </c>
      <c r="E189" s="57" t="s">
        <v>4</v>
      </c>
      <c r="F189" s="57" t="s">
        <v>4</v>
      </c>
      <c r="G189" s="56">
        <v>1380</v>
      </c>
      <c r="H189" s="66">
        <v>1380</v>
      </c>
    </row>
    <row r="190" spans="2:8" x14ac:dyDescent="0.25">
      <c r="B190" s="52" t="s">
        <v>246</v>
      </c>
      <c r="C190" s="52" t="s">
        <v>247</v>
      </c>
      <c r="D190" s="53" t="s">
        <v>112</v>
      </c>
      <c r="E190" s="54">
        <v>142711.01999999999</v>
      </c>
      <c r="F190" s="54">
        <v>171738.97</v>
      </c>
      <c r="G190" s="54">
        <v>143370.56</v>
      </c>
      <c r="H190" s="66">
        <v>457820.55</v>
      </c>
    </row>
    <row r="191" spans="2:8" x14ac:dyDescent="0.25">
      <c r="B191" s="52" t="s">
        <v>246</v>
      </c>
      <c r="C191" s="52" t="s">
        <v>251</v>
      </c>
      <c r="D191" s="52" t="s">
        <v>96</v>
      </c>
      <c r="E191" s="56">
        <v>62005.54</v>
      </c>
      <c r="F191" s="56">
        <v>81155.149999999994</v>
      </c>
      <c r="G191" s="56">
        <v>70480.09</v>
      </c>
      <c r="H191" s="66">
        <v>213640.78</v>
      </c>
    </row>
    <row r="192" spans="2:8" x14ac:dyDescent="0.25">
      <c r="B192" s="52" t="s">
        <v>246</v>
      </c>
      <c r="C192" s="52" t="s">
        <v>251</v>
      </c>
      <c r="D192" s="52" t="s">
        <v>252</v>
      </c>
      <c r="E192" s="58">
        <v>-1055.5</v>
      </c>
      <c r="F192" s="56">
        <v>5377.13</v>
      </c>
      <c r="G192" s="56">
        <v>3840.81</v>
      </c>
      <c r="H192" s="66">
        <v>8162.4400000000005</v>
      </c>
    </row>
    <row r="193" spans="2:8" x14ac:dyDescent="0.25">
      <c r="B193" s="52" t="s">
        <v>246</v>
      </c>
      <c r="C193" s="52" t="s">
        <v>251</v>
      </c>
      <c r="D193" s="53" t="s">
        <v>112</v>
      </c>
      <c r="E193" s="54">
        <v>60950.04</v>
      </c>
      <c r="F193" s="54">
        <v>86532.28</v>
      </c>
      <c r="G193" s="54">
        <v>74320.899999999994</v>
      </c>
      <c r="H193" s="66">
        <v>221803.22</v>
      </c>
    </row>
    <row r="194" spans="2:8" x14ac:dyDescent="0.25">
      <c r="B194" s="52" t="s">
        <v>253</v>
      </c>
      <c r="C194" s="52" t="s">
        <v>254</v>
      </c>
      <c r="D194" s="52" t="s">
        <v>255</v>
      </c>
      <c r="E194" s="56">
        <v>7659.8</v>
      </c>
      <c r="F194" s="57" t="s">
        <v>4</v>
      </c>
      <c r="G194" s="57" t="s">
        <v>4</v>
      </c>
      <c r="H194" s="66">
        <v>7659.8</v>
      </c>
    </row>
    <row r="195" spans="2:8" x14ac:dyDescent="0.25">
      <c r="B195" s="52" t="s">
        <v>253</v>
      </c>
      <c r="C195" s="52" t="s">
        <v>254</v>
      </c>
      <c r="D195" s="52" t="s">
        <v>52</v>
      </c>
      <c r="E195" s="56">
        <v>70161.810000000012</v>
      </c>
      <c r="F195" s="56">
        <v>58228.139999999992</v>
      </c>
      <c r="G195" s="56">
        <v>69401.600000000006</v>
      </c>
      <c r="H195" s="66">
        <v>197791.55000000002</v>
      </c>
    </row>
    <row r="196" spans="2:8" x14ac:dyDescent="0.25">
      <c r="B196" s="52" t="s">
        <v>253</v>
      </c>
      <c r="C196" s="52" t="s">
        <v>254</v>
      </c>
      <c r="D196" s="52" t="s">
        <v>53</v>
      </c>
      <c r="E196" s="56">
        <v>63816.26999999999</v>
      </c>
      <c r="F196" s="56">
        <v>6346.3</v>
      </c>
      <c r="G196" s="56">
        <v>8742.23</v>
      </c>
      <c r="H196" s="66">
        <v>78904.799999999988</v>
      </c>
    </row>
    <row r="197" spans="2:8" x14ac:dyDescent="0.25">
      <c r="B197" s="52" t="s">
        <v>253</v>
      </c>
      <c r="C197" s="52" t="s">
        <v>254</v>
      </c>
      <c r="D197" s="52" t="s">
        <v>256</v>
      </c>
      <c r="E197" s="56">
        <v>4761.3599999999997</v>
      </c>
      <c r="F197" s="57" t="s">
        <v>4</v>
      </c>
      <c r="G197" s="57" t="s">
        <v>4</v>
      </c>
      <c r="H197" s="66">
        <v>4761.3599999999997</v>
      </c>
    </row>
    <row r="198" spans="2:8" x14ac:dyDescent="0.25">
      <c r="B198" s="52" t="s">
        <v>253</v>
      </c>
      <c r="C198" s="52" t="s">
        <v>254</v>
      </c>
      <c r="D198" s="52" t="s">
        <v>54</v>
      </c>
      <c r="E198" s="56">
        <v>52378.93</v>
      </c>
      <c r="F198" s="56">
        <v>42864.45</v>
      </c>
      <c r="G198" s="56">
        <v>59744.95</v>
      </c>
      <c r="H198" s="66">
        <v>154988.33000000002</v>
      </c>
    </row>
    <row r="199" spans="2:8" x14ac:dyDescent="0.25">
      <c r="B199" s="52" t="s">
        <v>253</v>
      </c>
      <c r="C199" s="52" t="s">
        <v>254</v>
      </c>
      <c r="D199" s="52" t="s">
        <v>55</v>
      </c>
      <c r="E199" s="57" t="s">
        <v>4</v>
      </c>
      <c r="F199" s="56">
        <v>6586.35</v>
      </c>
      <c r="G199" s="56">
        <v>8959.0499999999993</v>
      </c>
      <c r="H199" s="66">
        <v>15545.4</v>
      </c>
    </row>
    <row r="200" spans="2:8" x14ac:dyDescent="0.25">
      <c r="B200" s="52" t="s">
        <v>253</v>
      </c>
      <c r="C200" s="52" t="s">
        <v>254</v>
      </c>
      <c r="D200" s="52" t="s">
        <v>56</v>
      </c>
      <c r="E200" s="56">
        <v>32797.94</v>
      </c>
      <c r="F200" s="56">
        <v>56961</v>
      </c>
      <c r="G200" s="56">
        <v>37590.32</v>
      </c>
      <c r="H200" s="66">
        <v>127349.26000000001</v>
      </c>
    </row>
    <row r="201" spans="2:8" x14ac:dyDescent="0.25">
      <c r="B201" s="52" t="s">
        <v>253</v>
      </c>
      <c r="C201" s="52" t="s">
        <v>254</v>
      </c>
      <c r="D201" s="52" t="s">
        <v>57</v>
      </c>
      <c r="E201" s="56">
        <v>14221.36000000001</v>
      </c>
      <c r="F201" s="56">
        <v>68964.160000000003</v>
      </c>
      <c r="G201" s="56">
        <v>57622.02</v>
      </c>
      <c r="H201" s="66">
        <v>140807.54</v>
      </c>
    </row>
    <row r="202" spans="2:8" x14ac:dyDescent="0.25">
      <c r="B202" s="52" t="s">
        <v>253</v>
      </c>
      <c r="C202" s="52" t="s">
        <v>254</v>
      </c>
      <c r="D202" s="53" t="s">
        <v>112</v>
      </c>
      <c r="E202" s="54">
        <v>245797.47</v>
      </c>
      <c r="F202" s="54">
        <v>239950.4</v>
      </c>
      <c r="G202" s="54">
        <v>242060.17</v>
      </c>
      <c r="H202" s="66">
        <v>727808.04</v>
      </c>
    </row>
    <row r="203" spans="2:8" x14ac:dyDescent="0.25">
      <c r="B203" s="52" t="s">
        <v>257</v>
      </c>
      <c r="C203" s="52" t="s">
        <v>258</v>
      </c>
      <c r="D203" s="52" t="s">
        <v>74</v>
      </c>
      <c r="E203" s="56">
        <v>38844.390000000007</v>
      </c>
      <c r="F203" s="56">
        <v>31136.12</v>
      </c>
      <c r="G203" s="56">
        <v>32732.880000000001</v>
      </c>
      <c r="H203" s="66">
        <v>102713.39000000001</v>
      </c>
    </row>
    <row r="204" spans="2:8" x14ac:dyDescent="0.25">
      <c r="B204" s="52" t="s">
        <v>257</v>
      </c>
      <c r="C204" s="52" t="s">
        <v>258</v>
      </c>
      <c r="D204" s="52" t="s">
        <v>75</v>
      </c>
      <c r="E204" s="56">
        <v>50528.31</v>
      </c>
      <c r="F204" s="56">
        <v>54115.060000000012</v>
      </c>
      <c r="G204" s="56">
        <v>36943.160000000003</v>
      </c>
      <c r="H204" s="66">
        <v>141586.53000000003</v>
      </c>
    </row>
    <row r="205" spans="2:8" x14ac:dyDescent="0.25">
      <c r="B205" s="52" t="s">
        <v>257</v>
      </c>
      <c r="C205" s="52" t="s">
        <v>258</v>
      </c>
      <c r="D205" s="52" t="s">
        <v>76</v>
      </c>
      <c r="E205" s="56">
        <v>15505.35</v>
      </c>
      <c r="F205" s="56">
        <v>26470.5</v>
      </c>
      <c r="G205" s="56">
        <v>33521.5</v>
      </c>
      <c r="H205" s="66">
        <v>75497.350000000006</v>
      </c>
    </row>
    <row r="206" spans="2:8" x14ac:dyDescent="0.25">
      <c r="B206" s="52" t="s">
        <v>257</v>
      </c>
      <c r="C206" s="52" t="s">
        <v>258</v>
      </c>
      <c r="D206" s="52" t="s">
        <v>259</v>
      </c>
      <c r="E206" s="56">
        <v>9985.11</v>
      </c>
      <c r="F206" s="56">
        <v>4626.6400000000003</v>
      </c>
      <c r="G206" s="57" t="s">
        <v>4</v>
      </c>
      <c r="H206" s="66">
        <v>14611.75</v>
      </c>
    </row>
    <row r="207" spans="2:8" x14ac:dyDescent="0.25">
      <c r="B207" s="52" t="s">
        <v>257</v>
      </c>
      <c r="C207" s="52" t="s">
        <v>258</v>
      </c>
      <c r="D207" s="52" t="s">
        <v>260</v>
      </c>
      <c r="E207" s="56">
        <v>181.14</v>
      </c>
      <c r="F207" s="57" t="s">
        <v>4</v>
      </c>
      <c r="G207" s="57" t="s">
        <v>4</v>
      </c>
      <c r="H207" s="66">
        <v>181.14</v>
      </c>
    </row>
    <row r="208" spans="2:8" x14ac:dyDescent="0.25">
      <c r="B208" s="52" t="s">
        <v>257</v>
      </c>
      <c r="C208" s="52" t="s">
        <v>258</v>
      </c>
      <c r="D208" s="52" t="s">
        <v>261</v>
      </c>
      <c r="E208" s="57" t="s">
        <v>4</v>
      </c>
      <c r="F208" s="56">
        <v>183.7</v>
      </c>
      <c r="G208" s="57" t="s">
        <v>4</v>
      </c>
      <c r="H208" s="66">
        <v>183.7</v>
      </c>
    </row>
    <row r="209" spans="2:8" x14ac:dyDescent="0.25">
      <c r="B209" s="52" t="s">
        <v>257</v>
      </c>
      <c r="C209" s="52" t="s">
        <v>258</v>
      </c>
      <c r="D209" s="53" t="s">
        <v>112</v>
      </c>
      <c r="E209" s="54">
        <v>115044.3</v>
      </c>
      <c r="F209" s="54">
        <v>116532.02</v>
      </c>
      <c r="G209" s="54">
        <v>103197.54</v>
      </c>
      <c r="H209" s="66">
        <v>334773.86</v>
      </c>
    </row>
    <row r="210" spans="2:8" x14ac:dyDescent="0.25">
      <c r="B210" s="52" t="s">
        <v>262</v>
      </c>
      <c r="C210" s="52" t="s">
        <v>263</v>
      </c>
      <c r="D210" s="52" t="s">
        <v>264</v>
      </c>
      <c r="E210" s="56">
        <v>1551</v>
      </c>
      <c r="F210" s="56">
        <v>1551</v>
      </c>
      <c r="G210" s="56">
        <v>1551</v>
      </c>
      <c r="H210" s="66">
        <v>4653</v>
      </c>
    </row>
    <row r="211" spans="2:8" x14ac:dyDescent="0.25">
      <c r="B211" s="52" t="s">
        <v>262</v>
      </c>
      <c r="C211" s="52" t="s">
        <v>263</v>
      </c>
      <c r="D211" s="52" t="s">
        <v>265</v>
      </c>
      <c r="E211" s="58">
        <v>-44407.56</v>
      </c>
      <c r="F211" s="58">
        <v>-2657.45</v>
      </c>
      <c r="G211" s="56">
        <v>1767.5</v>
      </c>
      <c r="H211" s="66">
        <v>-45297.509999999995</v>
      </c>
    </row>
    <row r="212" spans="2:8" x14ac:dyDescent="0.25">
      <c r="B212" s="52" t="s">
        <v>262</v>
      </c>
      <c r="C212" s="52" t="s">
        <v>263</v>
      </c>
      <c r="D212" s="52" t="s">
        <v>266</v>
      </c>
      <c r="E212" s="56">
        <v>48522.950000000012</v>
      </c>
      <c r="F212" s="56">
        <v>4115.3899999999994</v>
      </c>
      <c r="G212" s="57" t="s">
        <v>4</v>
      </c>
      <c r="H212" s="66">
        <v>52638.340000000011</v>
      </c>
    </row>
    <row r="213" spans="2:8" x14ac:dyDescent="0.25">
      <c r="B213" s="52" t="s">
        <v>262</v>
      </c>
      <c r="C213" s="52" t="s">
        <v>263</v>
      </c>
      <c r="D213" s="53" t="s">
        <v>112</v>
      </c>
      <c r="E213" s="54">
        <v>5666.3899999999994</v>
      </c>
      <c r="F213" s="54">
        <v>3008.94</v>
      </c>
      <c r="G213" s="54">
        <v>3318.5</v>
      </c>
      <c r="H213" s="66">
        <v>11993.83</v>
      </c>
    </row>
    <row r="214" spans="2:8" x14ac:dyDescent="0.25">
      <c r="B214" s="31"/>
      <c r="C214" s="31"/>
      <c r="D214" s="60" t="s">
        <v>112</v>
      </c>
      <c r="E214" s="61"/>
      <c r="F214" s="61"/>
      <c r="G214" s="61"/>
      <c r="H214" s="34">
        <f>SUM(H26:H213)/2</f>
        <v>7716476.950000003</v>
      </c>
    </row>
    <row r="215" spans="2:8" x14ac:dyDescent="0.25">
      <c r="E215" s="30"/>
      <c r="F215" s="30"/>
      <c r="G215" s="30"/>
      <c r="H215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On Framework Medical Agency</vt:lpstr>
      <vt:lpstr>2.Off Framework Medical Agency</vt:lpstr>
      <vt:lpstr>3. Internal NHS Locum spend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 Roberts</dc:creator>
  <cp:lastModifiedBy>Bethan Roberts (BCUHB - Finance)</cp:lastModifiedBy>
  <dcterms:created xsi:type="dcterms:W3CDTF">2024-06-03T12:21:55Z</dcterms:created>
  <dcterms:modified xsi:type="dcterms:W3CDTF">2024-06-05T14:12:35Z</dcterms:modified>
</cp:coreProperties>
</file>